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kapitulacija" sheetId="1" r:id="rId1"/>
    <sheet name="pohištvena" sheetId="2" r:id="rId2"/>
    <sheet name="pohištvena_oprema" sheetId="3" r:id="rId3"/>
    <sheet name="tipska" sheetId="4" r:id="rId4"/>
    <sheet name="tipska_oprema" sheetId="5" r:id="rId5"/>
  </sheets>
  <definedNames>
    <definedName name="_xlnm.Print_Area" localSheetId="2">pohištvena_oprema!$A$1:$B$133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7" i="4" l="1"/>
  <c r="F153" i="4"/>
  <c r="F149" i="4"/>
  <c r="F148" i="4"/>
  <c r="F145" i="4"/>
  <c r="F144" i="4"/>
  <c r="F143" i="4"/>
  <c r="F140" i="4"/>
  <c r="F137" i="4"/>
  <c r="F134" i="4"/>
  <c r="F133" i="4"/>
  <c r="F130" i="4"/>
  <c r="F127" i="4"/>
  <c r="F126" i="4"/>
  <c r="F123" i="4"/>
  <c r="F122" i="4"/>
  <c r="F121" i="4"/>
  <c r="F120" i="4"/>
  <c r="F117" i="4"/>
  <c r="F116" i="4"/>
  <c r="F115" i="4"/>
  <c r="F112" i="4"/>
  <c r="F111" i="4"/>
  <c r="F108" i="4"/>
  <c r="F105" i="4"/>
  <c r="F104" i="4"/>
  <c r="F103" i="4"/>
  <c r="F101" i="4"/>
  <c r="F98" i="4"/>
  <c r="F95" i="4"/>
  <c r="F94" i="4"/>
  <c r="F93" i="4"/>
  <c r="F92" i="4"/>
  <c r="F91" i="4"/>
  <c r="F88" i="4"/>
  <c r="F87" i="4"/>
  <c r="F86" i="4"/>
  <c r="F85" i="4"/>
  <c r="F84" i="4"/>
  <c r="F81" i="4"/>
  <c r="F78" i="4"/>
  <c r="F77" i="4"/>
  <c r="F76" i="4"/>
  <c r="F75" i="4"/>
  <c r="F74" i="4"/>
  <c r="F73" i="4"/>
  <c r="F70" i="4"/>
  <c r="F69" i="4"/>
  <c r="F68" i="4"/>
  <c r="F67" i="4"/>
  <c r="F66" i="4"/>
  <c r="F65" i="4"/>
  <c r="F62" i="4"/>
  <c r="F61" i="4"/>
  <c r="F60" i="4"/>
  <c r="F57" i="4"/>
  <c r="F56" i="4"/>
  <c r="F55" i="4"/>
  <c r="F52" i="4"/>
  <c r="F49" i="4"/>
  <c r="F48" i="4"/>
  <c r="F47" i="4"/>
  <c r="F44" i="4"/>
  <c r="F43" i="4"/>
  <c r="F40" i="4"/>
  <c r="F37" i="4"/>
  <c r="F36" i="4"/>
  <c r="F35" i="4"/>
  <c r="F34" i="4"/>
  <c r="F33" i="4"/>
  <c r="F30" i="4"/>
  <c r="F29" i="4"/>
  <c r="F28" i="4"/>
  <c r="F27" i="4"/>
  <c r="F26" i="4"/>
  <c r="F23" i="4"/>
  <c r="F22" i="4"/>
  <c r="F21" i="4"/>
  <c r="F20" i="4"/>
  <c r="F17" i="4"/>
  <c r="F16" i="4"/>
  <c r="F15" i="4"/>
  <c r="F14" i="4"/>
  <c r="F11" i="4"/>
  <c r="F10" i="4"/>
  <c r="F9" i="4"/>
  <c r="F8" i="4"/>
  <c r="F7" i="4"/>
  <c r="F103" i="2"/>
  <c r="F102" i="2"/>
  <c r="F97" i="2"/>
  <c r="F96" i="2"/>
  <c r="F93" i="2"/>
  <c r="F92" i="2"/>
  <c r="F91" i="2"/>
  <c r="F88" i="2"/>
  <c r="F87" i="2"/>
  <c r="F84" i="2"/>
  <c r="F83" i="2"/>
  <c r="F82" i="2"/>
  <c r="F81" i="2"/>
  <c r="F78" i="2"/>
  <c r="F77" i="2"/>
  <c r="F74" i="2"/>
  <c r="F71" i="2"/>
  <c r="F68" i="2"/>
  <c r="F65" i="2"/>
  <c r="F64" i="2"/>
  <c r="F63" i="2"/>
  <c r="F61" i="2"/>
  <c r="F60" i="2"/>
  <c r="F59" i="2"/>
  <c r="F56" i="2"/>
  <c r="F55" i="2"/>
  <c r="F52" i="2"/>
  <c r="F51" i="2"/>
  <c r="F50" i="2"/>
  <c r="F47" i="2"/>
  <c r="F46" i="2"/>
  <c r="F45" i="2"/>
  <c r="F42" i="2"/>
  <c r="F41" i="2"/>
  <c r="F38" i="2"/>
  <c r="F37" i="2"/>
  <c r="F36" i="2"/>
  <c r="F32" i="2"/>
  <c r="F29" i="2"/>
  <c r="F26" i="2"/>
  <c r="F25" i="2"/>
  <c r="F24" i="2"/>
  <c r="F21" i="2"/>
  <c r="F20" i="2"/>
  <c r="F19" i="2"/>
  <c r="F18" i="2"/>
  <c r="F15" i="2"/>
  <c r="F14" i="2"/>
  <c r="F13" i="2"/>
  <c r="F12" i="2"/>
  <c r="F9" i="2"/>
  <c r="F8" i="2"/>
  <c r="F7" i="2"/>
  <c r="F6" i="2"/>
  <c r="B69" i="5"/>
  <c r="B52" i="5"/>
  <c r="B36" i="5"/>
  <c r="B30" i="5"/>
  <c r="B107" i="3"/>
  <c r="F22" i="1"/>
  <c r="F21" i="1"/>
  <c r="F24" i="1" s="1"/>
  <c r="F159" i="4" l="1"/>
  <c r="F105" i="2"/>
</calcChain>
</file>

<file path=xl/sharedStrings.xml><?xml version="1.0" encoding="utf-8"?>
<sst xmlns="http://schemas.openxmlformats.org/spreadsheetml/2006/main" count="596" uniqueCount="295">
  <si>
    <t>SKUPNA REKAPITULACIJA – POHIŠTVENA IN TIPSKA OPREMA</t>
  </si>
  <si>
    <t>A./</t>
  </si>
  <si>
    <t>OPREMA – 2.faza</t>
  </si>
  <si>
    <t>SKUPAJ [€]
brez ddv</t>
  </si>
  <si>
    <t>2./</t>
  </si>
  <si>
    <t>NADSTROPJE, KLET</t>
  </si>
  <si>
    <t>Pohištvena oprema</t>
  </si>
  <si>
    <t>Tipska oprema</t>
  </si>
  <si>
    <t>OPREMA SKUPAJ brez ddv:</t>
  </si>
  <si>
    <t>DDV 22%</t>
  </si>
  <si>
    <t>SKUPAJ Z DDV</t>
  </si>
  <si>
    <t>POPIS  OPREME</t>
  </si>
  <si>
    <t>št. prostora</t>
  </si>
  <si>
    <t>opis</t>
  </si>
  <si>
    <t>količina</t>
  </si>
  <si>
    <t>cena/enoto</t>
  </si>
  <si>
    <t>Skupaj brez DDV</t>
  </si>
  <si>
    <t>konzilij, timski prostor, počitek</t>
  </si>
  <si>
    <t>PM2</t>
  </si>
  <si>
    <t>pisalna miza dim.: 140/80/75 cm</t>
  </si>
  <si>
    <t>MP</t>
  </si>
  <si>
    <t>predalnik mobilni</t>
  </si>
  <si>
    <t>M10</t>
  </si>
  <si>
    <t>sejna miza dim.: 190/120/75 cm</t>
  </si>
  <si>
    <t>OM5</t>
  </si>
  <si>
    <t>zaprta omara dim.: 120/40/220 cm</t>
  </si>
  <si>
    <t>zdravnik</t>
  </si>
  <si>
    <t>REG6</t>
  </si>
  <si>
    <t>regal dim: 120/40/220 cm</t>
  </si>
  <si>
    <t>psiholog</t>
  </si>
  <si>
    <t>dežurna sestra</t>
  </si>
  <si>
    <t>OMZ</t>
  </si>
  <si>
    <t>zaprta omara dim.: 100/40/220 cm</t>
  </si>
  <si>
    <t>čistilka</t>
  </si>
  <si>
    <t>OM6</t>
  </si>
  <si>
    <t>zaprta omara dim.: 40/60/220 cm</t>
  </si>
  <si>
    <t>hodnik/prostor za sestre</t>
  </si>
  <si>
    <t>PM4</t>
  </si>
  <si>
    <t>pisalna miza z omaro dim.: 298/80/75 + 120/55/75 (sestrski pult), s stransko in čelno zaporo do višine 110 cm (glej shemo), odprtina za kable</t>
  </si>
  <si>
    <t>dnevni prostor, jedilnica</t>
  </si>
  <si>
    <t>MJ</t>
  </si>
  <si>
    <t>jedilna miza 140/80/75cm</t>
  </si>
  <si>
    <t>DPTV</t>
  </si>
  <si>
    <t>delovni pult TV dim.: 335/60/75 cm</t>
  </si>
  <si>
    <t>DEM</t>
  </si>
  <si>
    <t>delovna miza dim.: 140/60/75 cm</t>
  </si>
  <si>
    <t>terapevtska soba</t>
  </si>
  <si>
    <t>delovna terapija</t>
  </si>
  <si>
    <t xml:space="preserve">zaprta omara dim.: 120/40/220 cm </t>
  </si>
  <si>
    <t>prostor za logopeda</t>
  </si>
  <si>
    <t>pisalna miza dim. 140/80/75 cm</t>
  </si>
  <si>
    <t>zaprta omara dim:120/40/220 cm</t>
  </si>
  <si>
    <t>prostor za čisto perilo</t>
  </si>
  <si>
    <t>REG4</t>
  </si>
  <si>
    <t>zaprt regal za čisto perilo dim.. 145/60/ 280 cm</t>
  </si>
  <si>
    <t>REG5</t>
  </si>
  <si>
    <t>zaprt regal za čisto perilo dim.. 120/40/ 280 cm</t>
  </si>
  <si>
    <t>prostor za fizioterapijo - FTH</t>
  </si>
  <si>
    <t>OM4</t>
  </si>
  <si>
    <t>omara, dim.:100/60/220 cm</t>
  </si>
  <si>
    <t>prostor za fizioterapijo – FTH</t>
  </si>
  <si>
    <t>omara dim.:100/60/220 cm</t>
  </si>
  <si>
    <t>nečisti prostor</t>
  </si>
  <si>
    <t>OM9</t>
  </si>
  <si>
    <t>visoka zaprta omara dim:60/60/220 cm</t>
  </si>
  <si>
    <t>čajna kuhinja</t>
  </si>
  <si>
    <t>miza dim.: 140/90/75 cm</t>
  </si>
  <si>
    <t>oddelčna kopalnica</t>
  </si>
  <si>
    <t>OM</t>
  </si>
  <si>
    <t>omara zaprta  dim: 100/60/220 cm</t>
  </si>
  <si>
    <t>oddelčna ordinacija</t>
  </si>
  <si>
    <t>pisalna miza dim.: 140x80x75 cm</t>
  </si>
  <si>
    <t xml:space="preserve">soba za sestre    </t>
  </si>
  <si>
    <t>zaprta omara z več predali na ključ dim.:100/50/220</t>
  </si>
  <si>
    <t>PM2A</t>
  </si>
  <si>
    <t>pisalna miza   dim.:100/80/75</t>
  </si>
  <si>
    <t>miza dim.:140/80/75 cm</t>
  </si>
  <si>
    <t>Oddelčna kopalnica</t>
  </si>
  <si>
    <t>OM1</t>
  </si>
  <si>
    <t>omara zaprta dim.: 120/60/220</t>
  </si>
  <si>
    <t>omara zaprta dim.: 100/60/220</t>
  </si>
  <si>
    <t>31, 32, 36, 37, 41, 42, 48, 49</t>
  </si>
  <si>
    <t>dvo posteljna soba 8X</t>
  </si>
  <si>
    <t>GO</t>
  </si>
  <si>
    <t>garderobna omara  dim:60/50/220</t>
  </si>
  <si>
    <t>GO2</t>
  </si>
  <si>
    <t>garderobna omara  dim:50/60/220</t>
  </si>
  <si>
    <t>JP1</t>
  </si>
  <si>
    <t>jedilni pult dim.: 200/60 cm</t>
  </si>
  <si>
    <t>53, 54, 56</t>
  </si>
  <si>
    <t>tro posteljna soba 3x</t>
  </si>
  <si>
    <t>garderobna omara  dim: 50/60/220</t>
  </si>
  <si>
    <t>JP2</t>
  </si>
  <si>
    <t>jedilni pult dim.: 300/60 cm</t>
  </si>
  <si>
    <t>K./</t>
  </si>
  <si>
    <t>KLET</t>
  </si>
  <si>
    <t>garderoba</t>
  </si>
  <si>
    <t>GO3</t>
  </si>
  <si>
    <t>garderobne omarice za zaposlene dim:40/60/220</t>
  </si>
  <si>
    <t>KL</t>
  </si>
  <si>
    <t>klop dim:120/40/40</t>
  </si>
  <si>
    <t>SKUPAJ</t>
  </si>
  <si>
    <t>SPLOŠNI OPISI POHIŠTVENE OPREME</t>
  </si>
  <si>
    <t>kos</t>
  </si>
  <si>
    <t>Splošno</t>
  </si>
  <si>
    <t>- Ponudniki morajo izdelati ponudbo skladno z zahtevami iz opisov in z upoštevanjem shem in tlorisne dispozicije opreme po prostorih.</t>
  </si>
  <si>
    <t>- Izbran ponudnik je dolžan izdelati in montirati opremo v celoti skladno z navedeno tehnično dokumentacijo.</t>
  </si>
  <si>
    <t>- V primeru ugotovitve neskladja načrtov z izvedbo prostorov je izvajalec dolžan izdelati in montirati opremo tako, da bo v celoti zagotovljena prilagojenost opreme dejanskim razmeram v prostoru (dimenzije, instalacijski priključki, vgrajena oprema).</t>
  </si>
  <si>
    <t>- Izvajalec je dolžan izdelati vzorčne izdelke za vsako podskupino izdelkov (mizo, omaro, predalnik, pult...). Z izdelavo in dobavo lahko prične po potrditvi vzorčnih izdelkov.</t>
  </si>
  <si>
    <t>Zahteve v zvezi s kvaliteto materialov:</t>
  </si>
  <si>
    <t>- iverne plošče, z nizko vsebnostjo formaldehidov, SIST EN 312</t>
  </si>
  <si>
    <t>- iverne plošče, vodoodporne, SIST EN 312</t>
  </si>
  <si>
    <t>- laminat, robni trakovi - SIST EN 438-3</t>
  </si>
  <si>
    <t>- HPL (dekorativni visokotlačni laminat) plošče, SIST EN 438-4</t>
  </si>
  <si>
    <t>- nerjavna jeklena pločevina - AISI304 ali AISI 316</t>
  </si>
  <si>
    <t>- oplemenitena iverna plošča (iverna plošča oplemenitena z melaminom) - SIST EN 14322</t>
  </si>
  <si>
    <t>- "kerrock" - plošče iz kompozitnega materiala iz anorganskega polnila in polimernega akrilnega veziva z antibakteriološkim dodatkom</t>
  </si>
  <si>
    <t>Omare, viseče omarice, podstavne omarice</t>
  </si>
  <si>
    <t>- Korpus omar in omaric izdelan iz iverala debeline 18 mm. Iz iverala debeline 18mm mora biti izdelan tudi hrbet omare. Vidni deli korpusa omar iz ivernih plošč + 2x laminat.</t>
  </si>
  <si>
    <t>- Vrata omar in čela predalov morajo biti izdelana iz ivernih plošč + 2x laminat.</t>
  </si>
  <si>
    <t>- Robovi vrat in predalov so zaključeni z ABS nalimkom debeline vsaj 2mm. Robovi nalimka morajo biti posneti. ABS nalimki morajo biti v barvi laminata.</t>
  </si>
  <si>
    <t>- Police morajo biti izdelane iz iverala in morajo biti vsestransko robljene z robnim trakom. Robni trak mora biti v enaki barvi, kot so police.</t>
  </si>
  <si>
    <t>- Perforacija za police mora biti tudi na hrbtni strani omare.</t>
  </si>
  <si>
    <t>- Zapora podnožja omar je iz barvane alu pločevine, višine 100mm, nasajena na nogice omaric. Stik s tlemi je zatesnjen.</t>
  </si>
  <si>
    <t>Pohištvene spone, vodila, sistemska ključavnica:</t>
  </si>
  <si>
    <t>- Pohištvene spone (okovje) in vodila morajo biti kvalitetna, podobne kvalitete, kot npr. BLUM, sistemske ključavnice podobne kvalitete kot npr. HAFELE.</t>
  </si>
  <si>
    <t>- Okovje za vrata omar in omaric mora zagotavljati vsaj 60.000 odpiranj.</t>
  </si>
  <si>
    <t>Montaža:</t>
  </si>
  <si>
    <t>- Pred montažo preveriti dimenzije na prostoru vgradnje.</t>
  </si>
  <si>
    <t>- Pred montažo preveriti mikrolokacije instalacijskih priključkov.</t>
  </si>
  <si>
    <t>- V primerih, ko so predelne stene na objektu suhomontažne (2x dvoslojne mavčne plošče na nosilni podkonstrukciji), je pri izvedbi in montaži opreme potrebno preveriti ali je v steni, na katero bo montirana oprema, vgrajena ojačitev.</t>
  </si>
  <si>
    <t>- V kolikor ojačitev v steni ni izvedena, se mora pri montaži uporabiti moly vijake za votle konstrukcije (stene).</t>
  </si>
  <si>
    <t>- V cenah izdelkov morajo biti zajete tudi vse zaključne letve.</t>
  </si>
  <si>
    <t>- V cenah izdelkov mora biti zajeto celotno okovje in pritrdilni material.</t>
  </si>
  <si>
    <t>PISALNE MIZE</t>
  </si>
  <si>
    <t>PM</t>
  </si>
  <si>
    <t>M10 - sejna soba</t>
  </si>
  <si>
    <t>DEM - delovna miza</t>
  </si>
  <si>
    <t>Delovna površina mize je izdelana iz iverne plošče debeline 28 mm, obojestransko laminirane po dogovoru z arhitektom. Delovna površina mora biti gladka. Teksturo v potrditev uporabniku.</t>
  </si>
  <si>
    <t>Robni trakovi so ABS debeline 2mm, v teksturi in barvi po dogovoru z arhitektom.</t>
  </si>
  <si>
    <t>Podnožje je izvedeno iz medsebojno spojenih jeklenih pravokotnih profilov, prašno barvanih v RAL po dogovoru z arhitektom.</t>
  </si>
  <si>
    <t>Noge so spodaj zaključene s sistemskimi talnimi nastavki, z možnostjo višinske regulacije.</t>
  </si>
  <si>
    <t>Tipski nosilec za računalnik - RK, dimenzij cca. 250/500/500 mm, iz jeklene perforirane pločevine, po dogovoru z arhitektom, montiran pod delovno površino pulta, z možnostjo kasnejše premontaže. Ne velja za M10!</t>
  </si>
  <si>
    <t>MJ - JEDILNA MIZA</t>
  </si>
  <si>
    <t>Delovna površina mize je izdelana iz iverne plošče debeline 28mm, obojestransko laminirane po dogovoru z arhitektom. Delovna površina mora biti gladka. Teksturo v potrditev uporabniku.</t>
  </si>
  <si>
    <t>DELOVNI PULTI</t>
  </si>
  <si>
    <t>DP - DELOVNI PULT</t>
  </si>
  <si>
    <t>DP - DELOVNI PULT TV</t>
  </si>
  <si>
    <t>Stene korpusa podstavnih omaric so izdelane iz obojestransko laminiranih iveral plošč. Laminat v teksturi in barvi po dogovoru z arhitektom. Debelina stranskih sten, zgornje in spodnje površine ter hrbta je 18mm.</t>
  </si>
  <si>
    <t>Pokrivna plošča hrbtišča za celotnim pultom je debeline 18mm, laminirane po dogovoru z arhitektom.</t>
  </si>
  <si>
    <t>Delovna površina pulta je izdelana iz iverne plošče debeline 28mm, laminirane po dogovoru z arhitektom.</t>
  </si>
  <si>
    <t>Zapora podnožja je alu pločevina debeline 2mm, eloksirana, višine 100mm, nasajena na nogice omaric. Stik s tlemi je zatesnjen.</t>
  </si>
  <si>
    <t>Predali so s polnim izvlekom. Čelne ploskve so iz iveral plošč debeline 18mm, laminirane enako, kot stene pulta. Stranice in dno predalov je iz iveral plošč debeline 12mm.</t>
  </si>
  <si>
    <t>Okovje predalov je izvedeno z drsnim sistemom v jekleni strukturi, z valjčki iz tehnične plastične mase. Samozapiralni mehanizem je opremljen z blažilcem trkov.</t>
  </si>
  <si>
    <t>Ročaji so dolžine 480mm, dvotočkovno pritrjeni.</t>
  </si>
  <si>
    <t>Predali so opremljeni s centralno ključavnico za sočasno zaklepanje vseh predalov.</t>
  </si>
  <si>
    <r>
      <rPr>
        <sz val="10"/>
        <color rgb="FF000000"/>
        <rFont val="Calibri"/>
        <family val="2"/>
        <charset val="1"/>
      </rPr>
      <t xml:space="preserve">Nogice so višine 100mm, z možnostjo višinske regulacije </t>
    </r>
    <r>
      <rPr>
        <sz val="9"/>
        <color rgb="FF000000"/>
        <rFont val="Symbol"/>
        <family val="1"/>
        <charset val="2"/>
      </rPr>
      <t>±</t>
    </r>
    <r>
      <rPr>
        <sz val="9"/>
        <color rgb="FF000000"/>
        <rFont val="Arial Narrow"/>
        <family val="2"/>
        <charset val="1"/>
      </rPr>
      <t>10mm.</t>
    </r>
  </si>
  <si>
    <t>MP - MOBILNI PREDALNIK</t>
  </si>
  <si>
    <t>Stene korpusa so izdelane iz obojestransko laminiranih iveral plošč. Laminat v teksturi in barvi po dogovoru z arhitektom. Debelina stranskih sten, zgornje in spodnje površine ter hrbta je 18mm.</t>
  </si>
  <si>
    <t>Čelne ploskve predalov so iz iveral plošč debeline 18mm, laminirane enako, kot stene predalčnika. Stranice so iz krivljene jeklene pločevine, dno predalov je iz iveral plošč debeline 12mm.</t>
  </si>
  <si>
    <t>Zgornji predal je opremljen z vložkom za pisala. Spodnji predal je opremljen s fleksibilnimi vložki za pokončno vstavljanje listov formata A4.</t>
  </si>
  <si>
    <t>Okovje predalov je izvedeno z drsnim sistemom v jekleni strukturi, z valjčki iz tehnične plastične mase.</t>
  </si>
  <si>
    <t>Predalčnik stoji na kolesih z možnostjo zavijanja v krogu, višine 100mm, v jekleni strukturi, z gumijasto povozno površino. Opremljeni so z nožno zavoro.</t>
  </si>
  <si>
    <t>OMARE</t>
  </si>
  <si>
    <t>Vrata so iz iveral plošč debeline 18mm, laminirane enako, kot stene omare.</t>
  </si>
  <si>
    <r>
      <rPr>
        <sz val="10"/>
        <color rgb="FF000000"/>
        <rFont val="Calibri"/>
        <family val="2"/>
        <charset val="1"/>
      </rPr>
      <t>Vrata so pritrjena s sponami (šarnirji) iz polne kovine, z zapiralno vzmetno avtomatiko in blažilnim sistemom, z odpiranjem do kota 110</t>
    </r>
    <r>
      <rPr>
        <sz val="9"/>
        <color rgb="FF000000"/>
        <rFont val="Symbol"/>
        <family val="1"/>
        <charset val="2"/>
      </rPr>
      <t>°</t>
    </r>
    <r>
      <rPr>
        <sz val="9"/>
        <color rgb="FF000000"/>
        <rFont val="Arial Narrow"/>
        <family val="2"/>
        <charset val="1"/>
      </rPr>
      <t>.</t>
    </r>
  </si>
  <si>
    <t>Police so iz iveral plošč debeline 18mm, laminirane po dogovoru z arhitektom. Postavljene so na točkovne jeklene nastavke z možnostjo postavitve na poljubno višino.</t>
  </si>
  <si>
    <t>Zapora podnožja je alu pločevina debeline 2mm, eloksirana, višine 100mm, nasajena na nogice omare. Stik s tlemi je zatesnjen.</t>
  </si>
  <si>
    <t>Obešalne kljukice so jeklene, pritrjene na steno omare.</t>
  </si>
  <si>
    <t>Vrata so opremljena s pohištveno ključavnico.</t>
  </si>
  <si>
    <t>GARDEROBNE OMARE</t>
  </si>
  <si>
    <t>Vrata so iz obojestransko laminiranih iveral plošč debeline 18mm. Smer odpiranja vrat skladno s priloženo shemo.</t>
  </si>
  <si>
    <t>V vratih so vgrajene alu eloksirane prezračevalne rešetke, skladno s priloženimi shemami.</t>
  </si>
  <si>
    <t>Police so iz iveral plošč debeline 18mm.  Postavljene so na točkovne jeklene nastavke z možnostjo postavitve na poljubno višino.</t>
  </si>
  <si>
    <t>Ročaji so dolžine 240mm, dvotočkovno pritrjeni.</t>
  </si>
  <si>
    <t>Prečka za obešalnike je jeklena, pritrjena pod polico.</t>
  </si>
  <si>
    <t>Vrata so opremljena s pohištveno oz. trozaporno pohištveno ključavnico.</t>
  </si>
  <si>
    <t>Pladenj za čevlje je iz jeklene pločevine deb. 2mm, z zavihanimi robovi višine 20mm, dimenzj po priloženih shemah.</t>
  </si>
  <si>
    <t>JEDILNI PULT</t>
  </si>
  <si>
    <t>Konstrukcija je izvedena iz medsebojno spojenih jeklenih pravokotnih profilov, prašno barvanih v RAL po dogovoru z arhitektom.</t>
  </si>
  <si>
    <t>KL - KLOP</t>
  </si>
  <si>
    <t>Površina klopi je izdelana iz vezane plošče debeline 30 mm.</t>
  </si>
  <si>
    <t>NADSTROPJE</t>
  </si>
  <si>
    <t>hodnik</t>
  </si>
  <si>
    <t>ČK</t>
  </si>
  <si>
    <t>tipski čakalniški stol (npr. integra shey) PVC stol</t>
  </si>
  <si>
    <t>KM</t>
  </si>
  <si>
    <t>klubska miza fi 60 cm</t>
  </si>
  <si>
    <t>KD</t>
  </si>
  <si>
    <t>koš za dežnike</t>
  </si>
  <si>
    <t>KS</t>
  </si>
  <si>
    <t>koš za smeti (mešani odpadki)</t>
  </si>
  <si>
    <t>OB</t>
  </si>
  <si>
    <t>obešalnik za obleko, dosegljiv z invalidskega vozička (en obešalnik v pritličje)</t>
  </si>
  <si>
    <t>STPI</t>
  </si>
  <si>
    <t>stol pisarniški vrtljiv (dobavi se enak kot v pritličju)</t>
  </si>
  <si>
    <t>STN</t>
  </si>
  <si>
    <t>stol navaden (dobavi se enak kot v pritličju), barva po izboru projektanta</t>
  </si>
  <si>
    <t>TV</t>
  </si>
  <si>
    <t xml:space="preserve">televizor, diagonala 75´´ </t>
  </si>
  <si>
    <t>DM</t>
  </si>
  <si>
    <t>delovna miza  nastavljiva po višini dim. 100/80 cm  - električno nastavljiva višina mize</t>
  </si>
  <si>
    <t>OGL</t>
  </si>
  <si>
    <t>stensko ogledalo+rolo dim. 80/220 cm</t>
  </si>
  <si>
    <t>P1</t>
  </si>
  <si>
    <t>postelja z vzmetnico dim. 90/210cm</t>
  </si>
  <si>
    <t>kopalnica</t>
  </si>
  <si>
    <t>VZ</t>
  </si>
  <si>
    <t>voziček za čistila</t>
  </si>
  <si>
    <t>wc zaposleni</t>
  </si>
  <si>
    <t xml:space="preserve">televizor, diagonala 55´´ </t>
  </si>
  <si>
    <t>MV</t>
  </si>
  <si>
    <t>miza nastavljiva po višini dim. 140/80 cm - električno nastavljiva višina mize</t>
  </si>
  <si>
    <t>delovna miza nastavljiva po višini dim. 100/80 cm  - električno nastavljiva višina mize</t>
  </si>
  <si>
    <t>MRO</t>
  </si>
  <si>
    <t>prostor za umazano perilo</t>
  </si>
  <si>
    <t>DS2</t>
  </si>
  <si>
    <t>oblazinjen dvosed dim.:200/90 cm, globji, z višjim naslonom, barva po izboru projektanta</t>
  </si>
  <si>
    <t>wc invalidi</t>
  </si>
  <si>
    <t>obešalnik za obleko, dosegljiv z invalidskega vozička</t>
  </si>
  <si>
    <t>33, 34, 38, 39, 43, 44, 46, 47, 50, 51</t>
  </si>
  <si>
    <t>kopalnica/wc</t>
  </si>
  <si>
    <t>terasa jug</t>
  </si>
  <si>
    <t>MZ</t>
  </si>
  <si>
    <t>jedilna miza, zunanja dim.: 140/80/75</t>
  </si>
  <si>
    <t>STZ</t>
  </si>
  <si>
    <t>stol navaden zunanji (npr. integra WING), barva po izboru projektanta</t>
  </si>
  <si>
    <t>terasa severozahod</t>
  </si>
  <si>
    <t>dodatno</t>
  </si>
  <si>
    <t>STPM</t>
  </si>
  <si>
    <t>stenska previjalna miza s previjalno podlogo (pritličje)</t>
  </si>
  <si>
    <t>OG</t>
  </si>
  <si>
    <t>ogledalo nad umivalnikom dim.: 60x40 cm</t>
  </si>
  <si>
    <t>SPLOŠNI OPISI TIPSKE OPREME</t>
  </si>
  <si>
    <t>Dimenzije elementov tipske opreme so navedene okvirno, za določitev velikostnega razreda. Možna so manjša odstopanja (do 15% pri posamezni dimenziji) ob predpostavki, da ponujeni tipski element zadošča ostalim splošnim zahtevam.</t>
  </si>
  <si>
    <t>Pri nekaterih postavkah so navedeni tipi kot primer za lažjo pripravo ponudbe. Ponujeni element mora biti po osnovnih karakteristikah in izgledu podoben tipu navedenemu v tej dokumentaciji, ni pa potrebno da je identičen.</t>
  </si>
  <si>
    <t>- Izbran ponudnik je dolžan dobaviti in montirati opremo v celoti skladno z navedeno tehnično dokumentacijo.</t>
  </si>
  <si>
    <t>- Izvajalec je dolžandostaviti vzorčne izdelke za vsako podskupino izdelkov. Z dobavo lahko prične po potrditvi vzorčnih izdelkov.</t>
  </si>
  <si>
    <t>STN - STOLI NAVADNI</t>
  </si>
  <si>
    <t>Stol brez naslona za roke. Naslon in sedalo sedežne školjke iz okolju prijazne umetne mase, z možnostjo reciklaže, barvana po celotnem prerezu materiala, po dogovoru z arhitektom.</t>
  </si>
  <si>
    <t>Površina sedeža omogoča enostavno vzdrževanje in čiščenje s kemičnimi čistili.</t>
  </si>
  <si>
    <t>Jekleno ali ALU ogrodje z barvano finalno obdelavo. 4 noge , spodaj zaključene s talnimi drsniki iz trde poliamidne plastike.</t>
  </si>
  <si>
    <t>Podnožje v široki izvedbi, ki omogoča nalaganje v višino.</t>
  </si>
  <si>
    <t>STZ - STOL ZUNANJI</t>
  </si>
  <si>
    <t xml:space="preserve">Stol primeren za zunanjo uporabo. </t>
  </si>
  <si>
    <t>STPI  - PISARNIŠKI STOL</t>
  </si>
  <si>
    <t xml:space="preserve">STPI je pisarniški stol vrtiljak brez ali z naslonom za roke. Naslon in sedalo sedežne školjke iz krivljene lesene vezane plošče ali iz okolju prijazne umetne mase, z možnostjo reciklaže, barvana po celotnem prerezu materiala, po dogovoru z arhitektom. </t>
  </si>
  <si>
    <t>Jekleno ogrodje, z barvano finalno obdelavo. Plinski dvižni mehanizem. Petkrako podnožje z gumiranimi kolesi.</t>
  </si>
  <si>
    <t>ČK - ČAKALNIŠKI STOL</t>
  </si>
  <si>
    <t>Čakalnišli stol enosed. Naslon in sedalo sedežne školjke iz okolju prijazne umetne mase, z možnostjo reciklaže, barvana po celotnem prerezu materiala, po dogovoru z arhitektom.</t>
  </si>
  <si>
    <t>KS - KOŠ ZA ODPADKE</t>
  </si>
  <si>
    <t>Posoda iz jeklene perforirane pločevine, prašno barvane po dogovoru z arhitektom.</t>
  </si>
  <si>
    <t>KD - KOŠ ZA DEŽNIKE</t>
  </si>
  <si>
    <t>DS2 - DVOSED</t>
  </si>
  <si>
    <t>Dimenzija približno 200/90 cm.</t>
  </si>
  <si>
    <t>Sedežni deli, hrbtno naslonjalo in naslonjala za roke so izdelani iz lesene podkonstrukcije, obložene s trdo in mehko gumo, filcem. Zunanja obloga je umetno usnje, teksture in barve po dogovoru z arhitektom. Želja naročnika je, da je sedalna površina globja in naslon višji. V potrditev uporabniku.</t>
  </si>
  <si>
    <t>Noge so jeklene barvane, vijačene v skrito podkonstrukcijo osnove.</t>
  </si>
  <si>
    <t>KM - KLUBSKA MIZA</t>
  </si>
  <si>
    <t>Delovna površina mize je izdelana iz iverne plošče debeline 28 mm, obojestransko laminirane po dogovoru z arhitektom.</t>
  </si>
  <si>
    <t>MZ - JEDILNA MIZA</t>
  </si>
  <si>
    <t>Jedilna miza primerna za zunanjo uporabo, odporna na zunanje vremenske vplive.</t>
  </si>
  <si>
    <t>VZ - VOZIČEK ZA ČISTILA</t>
  </si>
  <si>
    <t>Voziček večnamenski, s tremi policami, vse police z ograjico.</t>
  </si>
  <si>
    <t>Velikost cca. 120/65/90 cm.</t>
  </si>
  <si>
    <t>4 x antistatična kolesa  cca. Ø 100 mm, z odbojniki.</t>
  </si>
  <si>
    <t>Ročaj za vodenje vozička.</t>
  </si>
  <si>
    <t>Material: ogrodje iz nerjavnega jekla, police iz mehansko in kemično odpornega materiala.</t>
  </si>
  <si>
    <t>STENSKA OGLEDALA</t>
  </si>
  <si>
    <t>Stensko ogledalo z rolojem za prekrivanje.</t>
  </si>
  <si>
    <t>Velikost 220/80 cm, varnostno steklo z zaščito pred poškodbami ob razbitju.</t>
  </si>
  <si>
    <t>Rolo iz pralne plastificirane tkanine (screen rolo) z navojnim mehanizmom in vrvico za spuščanje.</t>
  </si>
  <si>
    <t>Avtomatsko dviganje na navojno palico.</t>
  </si>
  <si>
    <t>Okvir ogledala iz masivnega lesa.</t>
  </si>
  <si>
    <t>Velikost 60/40 cm, varnostno steklo z zaščito pred poškodbami ob razbitju.</t>
  </si>
  <si>
    <t>OB - OBEŠALNIK</t>
  </si>
  <si>
    <t>Prostostoječ obešalnik iz barvanega jekla dosegljiv bolnikom na invalidskem vozičku.</t>
  </si>
  <si>
    <t>TV - TELEVIZOR</t>
  </si>
  <si>
    <t>Možnost montaže na steno. (diagonala 75˝ in diagonala 55˝ - glej razdelek vsa oprema)</t>
  </si>
  <si>
    <t>Možnost vzpostavitve videokonfernečnega sistema. (diagonala 75˝)</t>
  </si>
  <si>
    <t>DELOVNE MIZE</t>
  </si>
  <si>
    <t>MV 140/80 cm</t>
  </si>
  <si>
    <t>DM 100/80 cm</t>
  </si>
  <si>
    <t>MRO 100/80cm (miza za računalnik)</t>
  </si>
  <si>
    <t>Električno nastavljiva višina mize.</t>
  </si>
  <si>
    <t>Delovna površina mize je izdelana iz iverne plošče debeline 28mm, obojestransko laminirane, barva po dogovoru z arhitektom. Delovna površina je lahko tudi masivna, izdelana iz obojestransko furnirane vezane plošče.</t>
  </si>
  <si>
    <t>Podnožje je izvedeno iz medsebojno spojenih jeklenih pravokotnih profilov, prašno barvanih v RAL po dogovoru z arhitektom, ki omogoča nastavljanje višine (60-120 cm). Podnožje je lahko tudi masivno leseno z upoštevanjem zahtev glede regulacije višine.</t>
  </si>
  <si>
    <t>Možen dostop in sedenje z obeh strani.</t>
  </si>
  <si>
    <t>STPM - STENSKA PREVIJALNA MIZA</t>
  </si>
  <si>
    <t xml:space="preserve">Vključno s previjalno podlogo. </t>
  </si>
  <si>
    <t>Podloga za brisanje je 100% brez PVC-ja in ftalata. Vrh je odporen proti vodi in umazaniji. Vsi materiali so testirani na škodljive snovi in ​​certificirani.</t>
  </si>
  <si>
    <t>Plošča MDF z amortizerjem.</t>
  </si>
  <si>
    <t>POSTELJA NAVADNA</t>
  </si>
  <si>
    <t>postelja dimenzije  90/210cm, z vzglavnim naslonjalom h=80cm od tal</t>
  </si>
  <si>
    <t>PONUDNIK:</t>
  </si>
  <si>
    <t>Žig in 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</si>
</sst>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24];[Red]\-#,##0.00\ [$€-424]"/>
    <numFmt numFmtId="165" formatCode="#,##0.00&quot;      &quot;;\-#,##0.00&quot;      &quot;"/>
    <numFmt numFmtId="166" formatCode="#,##0.00&quot;    &quot;;\-#,##0.00&quot;    &quot;;&quot; -&quot;#&quot;    &quot;;@\ "/>
  </numFmts>
  <fonts count="26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Geneva"/>
      <charset val="1"/>
    </font>
    <font>
      <b/>
      <i/>
      <u/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70C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70C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70C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0"/>
      <color rgb="FF800000"/>
      <name val="Calibri"/>
      <family val="2"/>
      <charset val="1"/>
    </font>
    <font>
      <b/>
      <sz val="10"/>
      <color rgb="FF008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sz val="9"/>
      <color rgb="FF000000"/>
      <name val="Symbol"/>
      <family val="1"/>
      <charset val="2"/>
    </font>
    <font>
      <sz val="9"/>
      <color rgb="FF000000"/>
      <name val="Arial Narrow"/>
      <family val="2"/>
      <charset val="1"/>
    </font>
    <font>
      <sz val="11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/>
    </xf>
    <xf numFmtId="0" fontId="1" fillId="0" borderId="0" applyBorder="0" applyProtection="0">
      <alignment horizontal="center"/>
    </xf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5" fillId="0" borderId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0" fontId="25" fillId="0" borderId="0" applyBorder="0" applyProtection="0"/>
    <xf numFmtId="0" fontId="2" fillId="0" borderId="0" applyBorder="0" applyProtection="0"/>
    <xf numFmtId="0" fontId="25" fillId="0" borderId="0" applyBorder="0" applyProtection="0"/>
    <xf numFmtId="0" fontId="25" fillId="0" borderId="0" applyBorder="0" applyProtection="0"/>
  </cellStyleXfs>
  <cellXfs count="163">
    <xf numFmtId="0" fontId="0" fillId="0" borderId="0" xfId="0"/>
    <xf numFmtId="0" fontId="13" fillId="0" borderId="10" xfId="32" applyFont="1" applyBorder="1" applyAlignment="1" applyProtection="1">
      <alignment horizontal="left" vertical="top" wrapText="1"/>
    </xf>
    <xf numFmtId="0" fontId="6" fillId="0" borderId="12" xfId="32" applyFont="1" applyBorder="1" applyAlignment="1" applyProtection="1"/>
    <xf numFmtId="0" fontId="13" fillId="0" borderId="9" xfId="32" applyFont="1" applyBorder="1" applyAlignment="1" applyProtection="1">
      <alignment horizontal="left" vertical="center" wrapText="1"/>
    </xf>
    <xf numFmtId="0" fontId="6" fillId="0" borderId="8" xfId="32" applyFont="1" applyBorder="1" applyAlignment="1" applyProtection="1">
      <alignment horizontal="left" vertical="center" wrapText="1"/>
    </xf>
    <xf numFmtId="49" fontId="9" fillId="0" borderId="8" xfId="32" applyNumberFormat="1" applyFont="1" applyBorder="1" applyAlignment="1" applyProtection="1">
      <alignment horizontal="center" vertical="center"/>
    </xf>
    <xf numFmtId="0" fontId="6" fillId="0" borderId="6" xfId="32" applyFont="1" applyBorder="1" applyAlignment="1" applyProtection="1">
      <alignment horizontal="left" vertical="top" wrapText="1"/>
    </xf>
    <xf numFmtId="0" fontId="6" fillId="0" borderId="5" xfId="32" applyFont="1" applyBorder="1" applyAlignment="1" applyProtection="1">
      <alignment horizontal="left" vertical="top" wrapText="1"/>
    </xf>
    <xf numFmtId="0" fontId="6" fillId="0" borderId="0" xfId="32" applyFont="1" applyBorder="1" applyAlignment="1" applyProtection="1">
      <alignment horizontal="left" vertical="top" wrapText="1"/>
    </xf>
    <xf numFmtId="0" fontId="6" fillId="0" borderId="4" xfId="32" applyFont="1" applyBorder="1" applyAlignment="1" applyProtection="1">
      <alignment horizontal="left" vertical="center" wrapText="1"/>
    </xf>
    <xf numFmtId="0" fontId="6" fillId="0" borderId="3" xfId="32" applyFont="1" applyBorder="1" applyAlignment="1" applyProtection="1">
      <alignment horizontal="left" vertical="top" wrapText="1"/>
    </xf>
    <xf numFmtId="0" fontId="6" fillId="0" borderId="2" xfId="32" applyFont="1" applyBorder="1" applyAlignment="1" applyProtection="1">
      <alignment horizontal="left" vertical="top" wrapText="1"/>
    </xf>
    <xf numFmtId="0" fontId="6" fillId="0" borderId="0" xfId="43" applyFont="1" applyBorder="1" applyAlignment="1" applyProtection="1"/>
    <xf numFmtId="0" fontId="6" fillId="0" borderId="0" xfId="32" applyFont="1" applyBorder="1" applyAlignment="1" applyProtection="1">
      <alignment horizontal="left" vertical="top" wrapText="1"/>
    </xf>
    <xf numFmtId="0" fontId="7" fillId="0" borderId="4" xfId="32" applyFont="1" applyBorder="1" applyAlignment="1" applyProtection="1"/>
    <xf numFmtId="0" fontId="7" fillId="0" borderId="7" xfId="32" applyFont="1" applyBorder="1" applyAlignment="1" applyProtection="1"/>
    <xf numFmtId="49" fontId="6" fillId="0" borderId="0" xfId="32" applyNumberFormat="1" applyFont="1" applyBorder="1" applyAlignment="1" applyProtection="1">
      <alignment horizontal="center"/>
    </xf>
    <xf numFmtId="0" fontId="6" fillId="0" borderId="0" xfId="32" applyFont="1" applyBorder="1" applyAlignment="1" applyProtection="1"/>
    <xf numFmtId="0" fontId="8" fillId="0" borderId="0" xfId="32" applyFont="1" applyBorder="1" applyAlignment="1" applyProtection="1"/>
    <xf numFmtId="0" fontId="7" fillId="0" borderId="0" xfId="32" applyFont="1" applyBorder="1" applyAlignment="1" applyProtection="1"/>
    <xf numFmtId="49" fontId="10" fillId="0" borderId="0" xfId="32" applyNumberFormat="1" applyFont="1" applyBorder="1" applyAlignment="1" applyProtection="1">
      <alignment horizontal="center"/>
    </xf>
    <xf numFmtId="0" fontId="10" fillId="0" borderId="0" xfId="32" applyFont="1" applyBorder="1" applyAlignment="1" applyProtection="1">
      <alignment horizontal="left" vertical="top" wrapText="1"/>
    </xf>
    <xf numFmtId="0" fontId="10" fillId="0" borderId="0" xfId="32" applyFont="1" applyBorder="1" applyAlignment="1" applyProtection="1"/>
    <xf numFmtId="0" fontId="11" fillId="0" borderId="0" xfId="32" applyFont="1" applyBorder="1" applyAlignment="1" applyProtection="1"/>
    <xf numFmtId="0" fontId="12" fillId="0" borderId="0" xfId="32" applyFont="1" applyBorder="1" applyAlignment="1" applyProtection="1"/>
    <xf numFmtId="49" fontId="13" fillId="0" borderId="8" xfId="32" applyNumberFormat="1" applyFont="1" applyBorder="1" applyAlignment="1" applyProtection="1">
      <alignment horizontal="center" vertical="center"/>
    </xf>
    <xf numFmtId="165" fontId="13" fillId="0" borderId="9" xfId="32" applyNumberFormat="1" applyFont="1" applyBorder="1" applyAlignment="1" applyProtection="1">
      <alignment vertical="center" wrapText="1"/>
    </xf>
    <xf numFmtId="165" fontId="13" fillId="0" borderId="10" xfId="32" applyNumberFormat="1" applyFont="1" applyBorder="1" applyAlignment="1" applyProtection="1">
      <alignment vertical="center" wrapText="1"/>
    </xf>
    <xf numFmtId="0" fontId="6" fillId="0" borderId="10" xfId="32" applyFont="1" applyBorder="1" applyAlignment="1" applyProtection="1"/>
    <xf numFmtId="0" fontId="8" fillId="0" borderId="10" xfId="32" applyFont="1" applyBorder="1" applyAlignment="1" applyProtection="1">
      <alignment horizontal="center" vertical="center" wrapText="1"/>
    </xf>
    <xf numFmtId="0" fontId="6" fillId="0" borderId="8" xfId="32" applyFont="1" applyBorder="1" applyAlignment="1" applyProtection="1">
      <alignment horizontal="center" vertical="center" wrapText="1"/>
    </xf>
    <xf numFmtId="49" fontId="13" fillId="0" borderId="9" xfId="32" applyNumberFormat="1" applyFont="1" applyBorder="1" applyAlignment="1" applyProtection="1">
      <alignment horizontal="center" vertical="center"/>
    </xf>
    <xf numFmtId="0" fontId="6" fillId="0" borderId="10" xfId="32" applyFont="1" applyBorder="1" applyAlignment="1" applyProtection="1">
      <alignment vertical="center"/>
    </xf>
    <xf numFmtId="0" fontId="6" fillId="0" borderId="0" xfId="32" applyFont="1" applyBorder="1" applyAlignment="1" applyProtection="1">
      <alignment vertical="center"/>
    </xf>
    <xf numFmtId="0" fontId="6" fillId="0" borderId="11" xfId="32" applyFont="1" applyBorder="1" applyAlignment="1" applyProtection="1">
      <alignment vertical="center"/>
    </xf>
    <xf numFmtId="49" fontId="6" fillId="0" borderId="8" xfId="32" applyNumberFormat="1" applyFont="1" applyBorder="1" applyAlignment="1" applyProtection="1">
      <alignment horizontal="center" vertical="center"/>
    </xf>
    <xf numFmtId="166" fontId="6" fillId="0" borderId="11" xfId="32" applyNumberFormat="1" applyFont="1" applyBorder="1" applyAlignment="1" applyProtection="1">
      <alignment horizontal="right" vertical="center"/>
    </xf>
    <xf numFmtId="49" fontId="6" fillId="0" borderId="0" xfId="32" applyNumberFormat="1" applyFont="1" applyBorder="1" applyAlignment="1" applyProtection="1">
      <alignment horizontal="center" vertical="center"/>
    </xf>
    <xf numFmtId="0" fontId="6" fillId="0" borderId="0" xfId="32" applyFont="1" applyBorder="1" applyAlignment="1" applyProtection="1">
      <alignment horizontal="left" vertical="center" wrapText="1"/>
    </xf>
    <xf numFmtId="0" fontId="6" fillId="0" borderId="10" xfId="32" applyFont="1" applyBorder="1" applyAlignment="1" applyProtection="1">
      <alignment horizontal="left" vertical="center" wrapText="1"/>
    </xf>
    <xf numFmtId="166" fontId="6" fillId="0" borderId="10" xfId="32" applyNumberFormat="1" applyFont="1" applyBorder="1" applyAlignment="1" applyProtection="1">
      <alignment horizontal="right" vertical="center"/>
    </xf>
    <xf numFmtId="166" fontId="8" fillId="0" borderId="0" xfId="32" applyNumberFormat="1" applyFont="1" applyBorder="1" applyAlignment="1" applyProtection="1">
      <alignment horizontal="right" vertical="center"/>
    </xf>
    <xf numFmtId="166" fontId="6" fillId="0" borderId="0" xfId="32" applyNumberFormat="1" applyFont="1" applyBorder="1" applyAlignment="1" applyProtection="1">
      <alignment horizontal="right" vertical="center"/>
    </xf>
    <xf numFmtId="166" fontId="13" fillId="0" borderId="10" xfId="32" applyNumberFormat="1" applyFont="1" applyBorder="1" applyAlignment="1" applyProtection="1">
      <alignment horizontal="right" vertical="center"/>
    </xf>
    <xf numFmtId="166" fontId="14" fillId="0" borderId="10" xfId="32" applyNumberFormat="1" applyFont="1" applyBorder="1" applyAlignment="1" applyProtection="1">
      <alignment horizontal="right" vertical="center"/>
    </xf>
    <xf numFmtId="166" fontId="13" fillId="0" borderId="8" xfId="32" applyNumberFormat="1" applyFont="1" applyBorder="1" applyAlignment="1" applyProtection="1">
      <alignment horizontal="right" vertical="center"/>
    </xf>
    <xf numFmtId="166" fontId="6" fillId="0" borderId="0" xfId="32" applyNumberFormat="1" applyFont="1" applyBorder="1" applyAlignment="1" applyProtection="1"/>
    <xf numFmtId="49" fontId="6" fillId="0" borderId="0" xfId="32" applyNumberFormat="1" applyFont="1" applyBorder="1" applyAlignment="1" applyProtection="1"/>
    <xf numFmtId="0" fontId="6" fillId="0" borderId="0" xfId="32" applyFont="1" applyBorder="1" applyAlignment="1" applyProtection="1">
      <alignment horizontal="left" wrapText="1"/>
    </xf>
    <xf numFmtId="49" fontId="13" fillId="0" borderId="9" xfId="32" applyNumberFormat="1" applyFont="1" applyBorder="1" applyAlignment="1" applyProtection="1"/>
    <xf numFmtId="166" fontId="13" fillId="0" borderId="11" xfId="32" applyNumberFormat="1" applyFont="1" applyBorder="1" applyAlignment="1" applyProtection="1"/>
    <xf numFmtId="0" fontId="13" fillId="0" borderId="8" xfId="44" applyFont="1" applyBorder="1" applyAlignment="1" applyProtection="1">
      <alignment horizontal="justify" vertical="top" wrapText="1"/>
    </xf>
    <xf numFmtId="0" fontId="13" fillId="0" borderId="8" xfId="22" applyFont="1" applyBorder="1" applyAlignment="1" applyProtection="1">
      <alignment horizontal="justify" vertical="top" wrapText="1"/>
    </xf>
    <xf numFmtId="0" fontId="6" fillId="0" borderId="8" xfId="22" applyFont="1" applyBorder="1" applyAlignment="1" applyProtection="1">
      <alignment horizontal="justify" vertical="top" wrapText="1"/>
    </xf>
    <xf numFmtId="0" fontId="6" fillId="0" borderId="8" xfId="44" applyFont="1" applyBorder="1" applyAlignment="1" applyProtection="1">
      <alignment horizontal="justify" vertical="top" wrapText="1"/>
    </xf>
    <xf numFmtId="0" fontId="6" fillId="0" borderId="8" xfId="44" applyFont="1" applyBorder="1" applyAlignment="1" applyProtection="1">
      <alignment horizontal="left" vertical="top" wrapText="1"/>
    </xf>
    <xf numFmtId="0" fontId="15" fillId="0" borderId="8" xfId="22" applyFont="1" applyBorder="1" applyAlignment="1" applyProtection="1">
      <alignment horizontal="justify" vertical="top" wrapText="1"/>
    </xf>
    <xf numFmtId="0" fontId="15" fillId="0" borderId="8" xfId="22" applyFont="1" applyBorder="1" applyAlignment="1" applyProtection="1">
      <alignment horizontal="left" vertical="top" wrapText="1"/>
    </xf>
    <xf numFmtId="0" fontId="16" fillId="0" borderId="8" xfId="22" applyFont="1" applyBorder="1" applyAlignment="1" applyProtection="1">
      <alignment horizontal="justify" vertical="top" wrapText="1"/>
    </xf>
    <xf numFmtId="0" fontId="17" fillId="0" borderId="8" xfId="22" applyFont="1" applyBorder="1" applyAlignment="1" applyProtection="1">
      <alignment horizontal="justify" vertical="top" wrapText="1"/>
    </xf>
    <xf numFmtId="0" fontId="16" fillId="0" borderId="0" xfId="43" applyFont="1" applyBorder="1" applyAlignment="1" applyProtection="1"/>
    <xf numFmtId="0" fontId="13" fillId="0" borderId="8" xfId="22" applyFont="1" applyBorder="1" applyAlignment="1" applyProtection="1">
      <alignment horizontal="left" vertical="top" wrapText="1"/>
    </xf>
    <xf numFmtId="0" fontId="13" fillId="2" borderId="8" xfId="22" applyFont="1" applyFill="1" applyBorder="1" applyAlignment="1" applyProtection="1">
      <alignment horizontal="justify" vertical="top" wrapText="1"/>
    </xf>
    <xf numFmtId="0" fontId="13" fillId="2" borderId="8" xfId="22" applyFont="1" applyFill="1" applyBorder="1" applyAlignment="1" applyProtection="1">
      <alignment horizontal="left" vertical="top" wrapText="1"/>
    </xf>
    <xf numFmtId="4" fontId="6" fillId="0" borderId="8" xfId="22" applyNumberFormat="1" applyFont="1" applyBorder="1" applyAlignment="1" applyProtection="1">
      <alignment horizontal="justify" vertical="top" wrapText="1"/>
    </xf>
    <xf numFmtId="0" fontId="13" fillId="3" borderId="8" xfId="22" applyFont="1" applyFill="1" applyBorder="1" applyAlignment="1" applyProtection="1">
      <alignment horizontal="justify" vertical="top" wrapText="1"/>
    </xf>
    <xf numFmtId="0" fontId="6" fillId="0" borderId="8" xfId="22" applyFont="1" applyBorder="1" applyAlignment="1" applyProtection="1">
      <alignment horizontal="left" vertical="top" wrapText="1"/>
    </xf>
    <xf numFmtId="0" fontId="7" fillId="0" borderId="8" xfId="22" applyFont="1" applyBorder="1" applyAlignment="1" applyProtection="1">
      <alignment horizontal="justify" vertical="top" wrapText="1"/>
    </xf>
    <xf numFmtId="0" fontId="6" fillId="0" borderId="8" xfId="43" applyFont="1" applyBorder="1" applyAlignment="1" applyProtection="1"/>
    <xf numFmtId="0" fontId="18" fillId="0" borderId="8" xfId="22" applyFont="1" applyBorder="1" applyAlignment="1" applyProtection="1">
      <alignment horizontal="justify" vertical="top" wrapText="1"/>
    </xf>
    <xf numFmtId="0" fontId="19" fillId="0" borderId="8" xfId="22" applyFont="1" applyBorder="1" applyAlignment="1" applyProtection="1">
      <alignment horizontal="justify" vertical="top" wrapText="1"/>
    </xf>
    <xf numFmtId="4" fontId="13" fillId="0" borderId="8" xfId="22" applyNumberFormat="1" applyFont="1" applyBorder="1" applyAlignment="1" applyProtection="1">
      <alignment horizontal="justify" vertical="top" wrapText="1"/>
    </xf>
    <xf numFmtId="0" fontId="20" fillId="0" borderId="8" xfId="22" applyFont="1" applyBorder="1" applyAlignment="1" applyProtection="1">
      <alignment horizontal="justify" vertical="top" wrapText="1"/>
    </xf>
    <xf numFmtId="0" fontId="21" fillId="0" borderId="8" xfId="22" applyFont="1" applyBorder="1" applyAlignment="1" applyProtection="1">
      <alignment horizontal="left" vertical="top" wrapText="1"/>
    </xf>
    <xf numFmtId="0" fontId="21" fillId="0" borderId="8" xfId="22" applyFont="1" applyBorder="1" applyAlignment="1" applyProtection="1">
      <alignment horizontal="justify" vertical="top" wrapText="1"/>
    </xf>
    <xf numFmtId="0" fontId="18" fillId="0" borderId="8" xfId="22" applyFont="1" applyBorder="1" applyAlignment="1" applyProtection="1">
      <alignment horizontal="left" vertical="top" wrapText="1"/>
    </xf>
    <xf numFmtId="0" fontId="21" fillId="0" borderId="8" xfId="11" applyFont="1" applyBorder="1" applyAlignment="1" applyProtection="1">
      <alignment horizontal="justify" vertical="top" wrapText="1"/>
    </xf>
    <xf numFmtId="2" fontId="6" fillId="0" borderId="13" xfId="43" applyNumberFormat="1" applyFont="1" applyBorder="1" applyAlignment="1" applyProtection="1"/>
    <xf numFmtId="0" fontId="13" fillId="3" borderId="0" xfId="43" applyFont="1" applyFill="1" applyBorder="1" applyAlignment="1" applyProtection="1"/>
    <xf numFmtId="2" fontId="13" fillId="3" borderId="14" xfId="43" applyNumberFormat="1" applyFont="1" applyFill="1" applyBorder="1" applyAlignment="1" applyProtection="1">
      <alignment horizontal="right" vertical="top"/>
    </xf>
    <xf numFmtId="49" fontId="13" fillId="0" borderId="0" xfId="43" applyNumberFormat="1" applyFont="1" applyBorder="1" applyAlignment="1" applyProtection="1">
      <alignment wrapText="1"/>
    </xf>
    <xf numFmtId="2" fontId="6" fillId="0" borderId="13" xfId="43" applyNumberFormat="1" applyFont="1" applyBorder="1" applyAlignment="1" applyProtection="1">
      <alignment wrapText="1"/>
    </xf>
    <xf numFmtId="49" fontId="6" fillId="0" borderId="0" xfId="43" applyNumberFormat="1" applyFont="1" applyBorder="1" applyAlignment="1" applyProtection="1">
      <alignment wrapText="1"/>
    </xf>
    <xf numFmtId="4" fontId="6" fillId="0" borderId="0" xfId="43" applyNumberFormat="1" applyFont="1" applyBorder="1" applyAlignment="1" applyProtection="1">
      <alignment wrapText="1"/>
    </xf>
    <xf numFmtId="49" fontId="6" fillId="0" borderId="0" xfId="43" applyNumberFormat="1" applyFont="1" applyBorder="1" applyAlignment="1" applyProtection="1">
      <alignment vertical="center" wrapText="1"/>
    </xf>
    <xf numFmtId="2" fontId="6" fillId="0" borderId="13" xfId="43" applyNumberFormat="1" applyFont="1" applyBorder="1" applyAlignment="1" applyProtection="1">
      <alignment vertical="center" wrapText="1"/>
    </xf>
    <xf numFmtId="49" fontId="13" fillId="3" borderId="0" xfId="43" applyNumberFormat="1" applyFont="1" applyFill="1" applyBorder="1" applyAlignment="1" applyProtection="1">
      <alignment vertical="center" wrapText="1"/>
    </xf>
    <xf numFmtId="2" fontId="6" fillId="3" borderId="13" xfId="43" applyNumberFormat="1" applyFont="1" applyFill="1" applyBorder="1" applyAlignment="1" applyProtection="1"/>
    <xf numFmtId="0" fontId="20" fillId="3" borderId="0" xfId="0" applyFont="1" applyFill="1"/>
    <xf numFmtId="49" fontId="21" fillId="0" borderId="0" xfId="0" applyNumberFormat="1" applyFont="1" applyAlignment="1">
      <alignment vertical="center" wrapText="1"/>
    </xf>
    <xf numFmtId="0" fontId="13" fillId="0" borderId="0" xfId="44" applyFont="1" applyBorder="1" applyAlignment="1" applyProtection="1">
      <alignment horizontal="justify" vertical="top" wrapText="1"/>
    </xf>
    <xf numFmtId="0" fontId="13" fillId="0" borderId="0" xfId="22" applyFont="1" applyBorder="1" applyAlignment="1" applyProtection="1">
      <alignment horizontal="justify" vertical="top" wrapText="1"/>
    </xf>
    <xf numFmtId="0" fontId="6" fillId="0" borderId="0" xfId="22" applyFont="1" applyBorder="1" applyAlignment="1" applyProtection="1">
      <alignment horizontal="justify" vertical="top" wrapText="1"/>
    </xf>
    <xf numFmtId="0" fontId="6" fillId="0" borderId="0" xfId="44" applyFont="1" applyBorder="1" applyAlignment="1" applyProtection="1">
      <alignment horizontal="justify" vertical="top" wrapText="1"/>
    </xf>
    <xf numFmtId="0" fontId="6" fillId="0" borderId="0" xfId="44" applyFont="1" applyBorder="1" applyAlignment="1" applyProtection="1">
      <alignment horizontal="left" vertical="top" wrapText="1"/>
    </xf>
    <xf numFmtId="0" fontId="15" fillId="0" borderId="0" xfId="22" applyFont="1" applyBorder="1" applyAlignment="1" applyProtection="1">
      <alignment horizontal="justify" vertical="top" wrapText="1"/>
    </xf>
    <xf numFmtId="0" fontId="15" fillId="0" borderId="0" xfId="22" applyFont="1" applyBorder="1" applyAlignment="1" applyProtection="1">
      <alignment horizontal="left" vertical="top" wrapText="1"/>
    </xf>
    <xf numFmtId="0" fontId="16" fillId="0" borderId="0" xfId="22" applyFont="1" applyBorder="1" applyAlignment="1" applyProtection="1">
      <alignment horizontal="justify" vertical="top" wrapText="1"/>
    </xf>
    <xf numFmtId="0" fontId="17" fillId="0" borderId="0" xfId="22" applyFont="1" applyBorder="1" applyAlignment="1" applyProtection="1">
      <alignment horizontal="justify" vertical="top" wrapText="1"/>
    </xf>
    <xf numFmtId="0" fontId="13" fillId="2" borderId="0" xfId="22" applyFont="1" applyFill="1" applyBorder="1" applyAlignment="1" applyProtection="1">
      <alignment horizontal="justify" vertical="top" wrapText="1"/>
    </xf>
    <xf numFmtId="0" fontId="13" fillId="2" borderId="0" xfId="22" applyFont="1" applyFill="1" applyBorder="1" applyAlignment="1" applyProtection="1">
      <alignment horizontal="left" vertical="top" wrapText="1"/>
    </xf>
    <xf numFmtId="4" fontId="6" fillId="0" borderId="0" xfId="22" applyNumberFormat="1" applyFont="1" applyBorder="1" applyAlignment="1" applyProtection="1">
      <alignment horizontal="justify" vertical="top" wrapText="1"/>
    </xf>
    <xf numFmtId="0" fontId="6" fillId="0" borderId="0" xfId="22" applyFont="1" applyBorder="1" applyAlignment="1" applyProtection="1">
      <alignment horizontal="left" vertical="top" wrapText="1"/>
    </xf>
    <xf numFmtId="0" fontId="7" fillId="0" borderId="0" xfId="22" applyFont="1" applyBorder="1" applyAlignment="1" applyProtection="1">
      <alignment horizontal="justify" vertical="top" wrapText="1"/>
    </xf>
    <xf numFmtId="0" fontId="13" fillId="0" borderId="0" xfId="22" applyFont="1" applyBorder="1" applyAlignment="1" applyProtection="1">
      <alignment horizontal="left" vertical="top" wrapText="1"/>
    </xf>
    <xf numFmtId="0" fontId="22" fillId="0" borderId="0" xfId="22" applyFont="1" applyBorder="1" applyAlignment="1" applyProtection="1">
      <alignment horizontal="left" vertical="top" wrapText="1"/>
    </xf>
    <xf numFmtId="0" fontId="6" fillId="4" borderId="0" xfId="22" applyFont="1" applyFill="1" applyBorder="1" applyAlignment="1" applyProtection="1">
      <alignment horizontal="justify" vertical="top" wrapText="1"/>
    </xf>
    <xf numFmtId="0" fontId="19" fillId="0" borderId="0" xfId="22" applyFont="1" applyBorder="1" applyAlignment="1" applyProtection="1">
      <alignment horizontal="justify" vertical="top" wrapText="1"/>
    </xf>
    <xf numFmtId="4" fontId="13" fillId="0" borderId="0" xfId="22" applyNumberFormat="1" applyFont="1" applyBorder="1" applyAlignment="1" applyProtection="1">
      <alignment horizontal="justify" vertical="top" wrapText="1"/>
    </xf>
    <xf numFmtId="0" fontId="20" fillId="0" borderId="0" xfId="22" applyFont="1" applyBorder="1" applyAlignment="1" applyProtection="1">
      <alignment horizontal="justify" vertical="top" wrapText="1"/>
    </xf>
    <xf numFmtId="0" fontId="21" fillId="0" borderId="0" xfId="22" applyFont="1" applyBorder="1" applyAlignment="1" applyProtection="1">
      <alignment horizontal="left" vertical="top" wrapText="1"/>
    </xf>
    <xf numFmtId="0" fontId="21" fillId="0" borderId="0" xfId="22" applyFont="1" applyBorder="1" applyAlignment="1" applyProtection="1">
      <alignment horizontal="justify" vertical="top" wrapText="1"/>
    </xf>
    <xf numFmtId="0" fontId="18" fillId="0" borderId="0" xfId="22" applyFont="1" applyBorder="1" applyAlignment="1" applyProtection="1">
      <alignment horizontal="justify" vertical="top" wrapText="1"/>
    </xf>
    <xf numFmtId="0" fontId="18" fillId="0" borderId="0" xfId="22" applyFont="1" applyBorder="1" applyAlignment="1" applyProtection="1">
      <alignment horizontal="left" vertical="top" wrapText="1"/>
    </xf>
    <xf numFmtId="0" fontId="13" fillId="0" borderId="0" xfId="43" applyFont="1" applyBorder="1" applyAlignment="1" applyProtection="1">
      <alignment vertical="top"/>
    </xf>
    <xf numFmtId="0" fontId="13" fillId="0" borderId="0" xfId="43" applyFont="1" applyBorder="1" applyAlignment="1" applyProtection="1"/>
    <xf numFmtId="0" fontId="13" fillId="0" borderId="9" xfId="22" applyFont="1" applyBorder="1" applyAlignment="1" applyProtection="1">
      <alignment horizontal="justify" vertical="top" wrapText="1"/>
    </xf>
    <xf numFmtId="0" fontId="13" fillId="0" borderId="10" xfId="22" applyFont="1" applyBorder="1" applyAlignment="1" applyProtection="1">
      <alignment horizontal="justify" vertical="top" wrapText="1"/>
    </xf>
    <xf numFmtId="0" fontId="6" fillId="0" borderId="10" xfId="22" applyFont="1" applyBorder="1" applyAlignment="1" applyProtection="1">
      <alignment horizontal="justify" vertical="top" wrapText="1"/>
    </xf>
    <xf numFmtId="4" fontId="6" fillId="0" borderId="10" xfId="22" applyNumberFormat="1" applyFont="1" applyBorder="1" applyAlignment="1" applyProtection="1">
      <alignment horizontal="justify" vertical="top" wrapText="1"/>
    </xf>
    <xf numFmtId="2" fontId="13" fillId="0" borderId="13" xfId="43" applyNumberFormat="1" applyFont="1" applyBorder="1" applyAlignment="1" applyProtection="1"/>
    <xf numFmtId="0" fontId="13" fillId="5" borderId="0" xfId="43" applyFont="1" applyFill="1" applyBorder="1" applyAlignment="1" applyProtection="1"/>
    <xf numFmtId="2" fontId="13" fillId="5" borderId="14" xfId="43" applyNumberFormat="1" applyFont="1" applyFill="1" applyBorder="1" applyAlignment="1" applyProtection="1">
      <alignment horizontal="right"/>
    </xf>
    <xf numFmtId="49" fontId="6" fillId="0" borderId="0" xfId="43" applyNumberFormat="1" applyFont="1" applyBorder="1" applyAlignment="1" applyProtection="1">
      <alignment vertical="top" wrapText="1"/>
    </xf>
    <xf numFmtId="2" fontId="13" fillId="0" borderId="13" xfId="43" applyNumberFormat="1" applyFont="1" applyBorder="1" applyAlignment="1" applyProtection="1">
      <alignment vertical="top"/>
    </xf>
    <xf numFmtId="0" fontId="6" fillId="0" borderId="0" xfId="43" applyFont="1" applyBorder="1" applyAlignment="1" applyProtection="1">
      <alignment vertical="top"/>
    </xf>
    <xf numFmtId="0" fontId="0" fillId="0" borderId="0" xfId="0" applyAlignment="1">
      <alignment vertical="top"/>
    </xf>
    <xf numFmtId="2" fontId="13" fillId="0" borderId="13" xfId="43" applyNumberFormat="1" applyFont="1" applyBorder="1" applyAlignment="1" applyProtection="1">
      <alignment wrapText="1"/>
    </xf>
    <xf numFmtId="2" fontId="13" fillId="0" borderId="13" xfId="43" applyNumberFormat="1" applyFont="1" applyBorder="1" applyAlignment="1" applyProtection="1">
      <alignment vertical="center" wrapText="1"/>
    </xf>
    <xf numFmtId="49" fontId="13" fillId="5" borderId="0" xfId="43" applyNumberFormat="1" applyFont="1" applyFill="1" applyBorder="1" applyAlignment="1" applyProtection="1">
      <alignment wrapText="1"/>
    </xf>
    <xf numFmtId="2" fontId="13" fillId="5" borderId="13" xfId="43" applyNumberFormat="1" applyFont="1" applyFill="1" applyBorder="1" applyAlignment="1" applyProtection="1"/>
    <xf numFmtId="49" fontId="13" fillId="5" borderId="0" xfId="45" applyNumberFormat="1" applyFont="1" applyFill="1" applyBorder="1" applyAlignment="1" applyProtection="1">
      <alignment wrapText="1"/>
    </xf>
    <xf numFmtId="49" fontId="6" fillId="0" borderId="0" xfId="45" applyNumberFormat="1" applyFont="1" applyBorder="1" applyAlignment="1" applyProtection="1">
      <alignment vertical="top" wrapText="1"/>
    </xf>
    <xf numFmtId="49" fontId="6" fillId="0" borderId="0" xfId="45" applyNumberFormat="1" applyFont="1" applyBorder="1" applyAlignment="1" applyProtection="1">
      <alignment wrapText="1"/>
    </xf>
    <xf numFmtId="49" fontId="13" fillId="5" borderId="0" xfId="43" applyNumberFormat="1" applyFont="1" applyFill="1" applyBorder="1" applyAlignment="1" applyProtection="1">
      <alignment vertical="center" wrapText="1"/>
    </xf>
    <xf numFmtId="49" fontId="22" fillId="0" borderId="0" xfId="43" applyNumberFormat="1" applyFont="1" applyBorder="1" applyAlignment="1" applyProtection="1">
      <alignment vertical="center" wrapText="1"/>
    </xf>
    <xf numFmtId="0" fontId="6" fillId="0" borderId="0" xfId="43" applyFont="1" applyBorder="1" applyAlignment="1" applyProtection="1">
      <alignment vertical="center" wrapText="1"/>
    </xf>
    <xf numFmtId="0" fontId="13" fillId="5" borderId="0" xfId="22" applyFont="1" applyFill="1" applyBorder="1" applyAlignment="1" applyProtection="1">
      <alignment horizontal="justify" vertical="top" wrapText="1"/>
    </xf>
    <xf numFmtId="0" fontId="22" fillId="0" borderId="0" xfId="46" applyFont="1" applyBorder="1" applyAlignment="1" applyProtection="1"/>
    <xf numFmtId="2" fontId="13" fillId="0" borderId="13" xfId="22" applyNumberFormat="1" applyFont="1" applyBorder="1" applyAlignment="1" applyProtection="1">
      <alignment horizontal="left" vertical="top" wrapText="1"/>
    </xf>
    <xf numFmtId="2" fontId="13" fillId="0" borderId="13" xfId="46" applyNumberFormat="1" applyFont="1" applyBorder="1" applyAlignment="1" applyProtection="1"/>
    <xf numFmtId="2" fontId="13" fillId="0" borderId="13" xfId="46" applyNumberFormat="1" applyFont="1" applyBorder="1" applyAlignment="1" applyProtection="1">
      <alignment wrapText="1"/>
    </xf>
    <xf numFmtId="49" fontId="13" fillId="0" borderId="0" xfId="43" applyNumberFormat="1" applyFont="1" applyBorder="1" applyAlignment="1" applyProtection="1">
      <alignment vertical="center" wrapText="1"/>
    </xf>
    <xf numFmtId="0" fontId="6" fillId="0" borderId="0" xfId="43" applyFont="1" applyBorder="1" applyAlignment="1" applyProtection="1">
      <alignment wrapText="1"/>
    </xf>
    <xf numFmtId="49" fontId="13" fillId="6" borderId="0" xfId="43" applyNumberFormat="1" applyFont="1" applyFill="1" applyBorder="1" applyAlignment="1" applyProtection="1">
      <alignment vertical="center" wrapText="1"/>
    </xf>
    <xf numFmtId="0" fontId="6" fillId="6" borderId="13" xfId="43" applyFont="1" applyFill="1" applyBorder="1" applyAlignment="1" applyProtection="1"/>
    <xf numFmtId="0" fontId="6" fillId="0" borderId="13" xfId="43" applyFont="1" applyBorder="1" applyAlignment="1" applyProtection="1"/>
    <xf numFmtId="0" fontId="20" fillId="0" borderId="1" xfId="32" applyFont="1" applyBorder="1" applyAlignment="1" applyProtection="1">
      <alignment horizontal="left" vertical="top" wrapText="1"/>
    </xf>
    <xf numFmtId="4" fontId="6" fillId="0" borderId="8" xfId="22" applyNumberFormat="1" applyFont="1" applyBorder="1" applyAlignment="1" applyProtection="1">
      <alignment horizontal="right" vertical="top" wrapText="1"/>
    </xf>
    <xf numFmtId="0" fontId="6" fillId="0" borderId="8" xfId="43" applyFont="1" applyBorder="1" applyAlignment="1" applyProtection="1">
      <alignment horizontal="right"/>
    </xf>
    <xf numFmtId="4" fontId="7" fillId="0" borderId="8" xfId="22" applyNumberFormat="1" applyFont="1" applyBorder="1" applyAlignment="1" applyProtection="1">
      <alignment horizontal="right" vertical="top" wrapText="1"/>
    </xf>
    <xf numFmtId="4" fontId="13" fillId="0" borderId="8" xfId="22" applyNumberFormat="1" applyFont="1" applyBorder="1" applyAlignment="1" applyProtection="1">
      <alignment horizontal="right" vertical="top" wrapText="1"/>
    </xf>
    <xf numFmtId="4" fontId="21" fillId="0" borderId="8" xfId="22" applyNumberFormat="1" applyFont="1" applyBorder="1" applyAlignment="1" applyProtection="1">
      <alignment horizontal="right" vertical="top" wrapText="1"/>
    </xf>
    <xf numFmtId="4" fontId="22" fillId="0" borderId="8" xfId="22" applyNumberFormat="1" applyFont="1" applyBorder="1" applyAlignment="1" applyProtection="1">
      <alignment horizontal="right" vertical="top" wrapText="1"/>
    </xf>
    <xf numFmtId="4" fontId="6" fillId="0" borderId="0" xfId="22" applyNumberFormat="1" applyFont="1" applyBorder="1" applyAlignment="1" applyProtection="1">
      <alignment horizontal="right" vertical="top" wrapText="1"/>
    </xf>
    <xf numFmtId="0" fontId="6" fillId="0" borderId="0" xfId="22" applyFont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6" fillId="0" borderId="0" xfId="43" applyFont="1" applyBorder="1" applyAlignment="1" applyProtection="1">
      <alignment horizontal="right"/>
    </xf>
    <xf numFmtId="4" fontId="7" fillId="0" borderId="0" xfId="22" applyNumberFormat="1" applyFont="1" applyBorder="1" applyAlignment="1" applyProtection="1">
      <alignment horizontal="right" vertical="top" wrapText="1"/>
    </xf>
    <xf numFmtId="4" fontId="13" fillId="0" borderId="0" xfId="22" applyNumberFormat="1" applyFont="1" applyBorder="1" applyAlignment="1" applyProtection="1">
      <alignment horizontal="right" vertical="top" wrapText="1"/>
    </xf>
    <xf numFmtId="4" fontId="21" fillId="0" borderId="0" xfId="22" applyNumberFormat="1" applyFont="1" applyBorder="1" applyAlignment="1" applyProtection="1">
      <alignment horizontal="right" vertical="top" wrapText="1"/>
    </xf>
    <xf numFmtId="4" fontId="22" fillId="0" borderId="0" xfId="22" applyNumberFormat="1" applyFont="1" applyBorder="1" applyAlignment="1" applyProtection="1">
      <alignment horizontal="right" vertical="top" wrapText="1"/>
    </xf>
    <xf numFmtId="4" fontId="13" fillId="0" borderId="10" xfId="22" applyNumberFormat="1" applyFont="1" applyBorder="1" applyAlignment="1" applyProtection="1">
      <alignment horizontal="right" vertical="top" wrapText="1"/>
    </xf>
  </cellXfs>
  <cellStyles count="47">
    <cellStyle name="Excel Built-in Normal" xfId="43"/>
    <cellStyle name="Excel Built-in Normal 1" xfId="44"/>
    <cellStyle name="Excel Built-in Normal 2" xfId="46"/>
    <cellStyle name="Excel Built-in Normal 3" xfId="45"/>
    <cellStyle name="Heading 1 1" xfId="1"/>
    <cellStyle name="Heading 1 2" xfId="2"/>
    <cellStyle name="Heading 2 2" xfId="3"/>
    <cellStyle name="Heading 2 3" xfId="4"/>
    <cellStyle name="Heading1 1" xfId="6"/>
    <cellStyle name="Heading1 1 2" xfId="7"/>
    <cellStyle name="Heading1 2" xfId="8"/>
    <cellStyle name="Heading1 2 2" xfId="9"/>
    <cellStyle name="Heading1 3" xfId="10"/>
    <cellStyle name="Naslov 1" xfId="5"/>
    <cellStyle name="Navadno" xfId="0" builtinId="0"/>
    <cellStyle name="Navadno 2" xfId="11"/>
    <cellStyle name="Navadno 2 2" xfId="12"/>
    <cellStyle name="Navadno 2 2 2" xfId="13"/>
    <cellStyle name="Navadno 2 3" xfId="14"/>
    <cellStyle name="Navadno 3" xfId="15"/>
    <cellStyle name="Navadno 3 2" xfId="16"/>
    <cellStyle name="Navadno 3 2 2" xfId="17"/>
    <cellStyle name="Navadno 3 2 2 2" xfId="18"/>
    <cellStyle name="Navadno 3 2 3" xfId="19"/>
    <cellStyle name="Navadno 3 3" xfId="20"/>
    <cellStyle name="Navadno 4" xfId="21"/>
    <cellStyle name="Navadno 4 2" xfId="22"/>
    <cellStyle name="Navadno 4 2 2" xfId="23"/>
    <cellStyle name="Navadno 4 2 2 2" xfId="24"/>
    <cellStyle name="Navadno 4 2 3" xfId="25"/>
    <cellStyle name="Navadno 5" xfId="26"/>
    <cellStyle name="Navadno 5 2" xfId="27"/>
    <cellStyle name="Navadno 5 2 2" xfId="28"/>
    <cellStyle name="Navadno 5 3" xfId="29"/>
    <cellStyle name="Normal 2" xfId="30"/>
    <cellStyle name="Normal 2 2" xfId="31"/>
    <cellStyle name="Normal_I-BREZOV 2" xfId="32"/>
    <cellStyle name="Result 1" xfId="33"/>
    <cellStyle name="Result 1 2" xfId="34"/>
    <cellStyle name="Result 2" xfId="35"/>
    <cellStyle name="Result 2 2" xfId="36"/>
    <cellStyle name="Result2 1" xfId="38"/>
    <cellStyle name="Result2 1 2" xfId="39"/>
    <cellStyle name="Result2 2" xfId="40"/>
    <cellStyle name="Result2 2 2" xfId="41"/>
    <cellStyle name="Result2 3" xfId="42"/>
    <cellStyle name="Rezultat2" xfId="3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29"/>
  <sheetViews>
    <sheetView tabSelected="1" zoomScale="115" zoomScaleNormal="115" workbookViewId="0">
      <selection activeCell="A30" sqref="A30"/>
    </sheetView>
  </sheetViews>
  <sheetFormatPr defaultColWidth="8.625" defaultRowHeight="14.25"/>
  <cols>
    <col min="1" max="5" width="11" style="12" customWidth="1"/>
    <col min="6" max="6" width="22.25" style="12" customWidth="1"/>
    <col min="7" max="256" width="11" style="12" customWidth="1"/>
    <col min="257" max="257" width="9" customWidth="1"/>
  </cols>
  <sheetData>
    <row r="3" spans="1:6" ht="14.25" customHeight="1">
      <c r="A3" s="147" t="s">
        <v>293</v>
      </c>
      <c r="B3" s="147"/>
      <c r="C3" s="11"/>
      <c r="D3" s="11"/>
      <c r="E3" s="11"/>
      <c r="F3" s="11"/>
    </row>
    <row r="4" spans="1:6" ht="14.25" customHeight="1">
      <c r="A4" s="10"/>
      <c r="B4" s="10"/>
      <c r="C4" s="9"/>
      <c r="D4" s="9"/>
      <c r="E4" s="9"/>
      <c r="F4" s="9"/>
    </row>
    <row r="5" spans="1:6" ht="14.25" customHeight="1">
      <c r="A5" s="10"/>
      <c r="B5" s="10"/>
      <c r="C5" s="8"/>
      <c r="D5" s="8"/>
      <c r="E5" s="8"/>
      <c r="F5" s="14"/>
    </row>
    <row r="6" spans="1:6" ht="14.25" customHeight="1">
      <c r="A6" s="10"/>
      <c r="B6" s="10"/>
      <c r="C6" s="8"/>
      <c r="D6" s="8"/>
      <c r="E6" s="8"/>
      <c r="F6" s="14"/>
    </row>
    <row r="7" spans="1:6" ht="14.25" customHeight="1">
      <c r="A7" s="10"/>
      <c r="B7" s="10"/>
      <c r="C7" s="8"/>
      <c r="D7" s="8"/>
      <c r="E7" s="8"/>
      <c r="F7" s="14"/>
    </row>
    <row r="8" spans="1:6" ht="14.25" customHeight="1">
      <c r="A8" s="7"/>
      <c r="B8" s="7"/>
      <c r="C8" s="6"/>
      <c r="D8" s="6"/>
      <c r="E8" s="6"/>
      <c r="F8" s="15"/>
    </row>
    <row r="9" spans="1:6">
      <c r="A9" s="16"/>
      <c r="B9" s="13"/>
      <c r="C9" s="13"/>
      <c r="D9" s="17"/>
      <c r="E9" s="18"/>
      <c r="F9" s="19"/>
    </row>
    <row r="10" spans="1:6">
      <c r="A10" s="16"/>
      <c r="B10" s="13"/>
      <c r="C10" s="13"/>
      <c r="D10" s="17"/>
      <c r="E10" s="18"/>
      <c r="F10" s="19"/>
    </row>
    <row r="11" spans="1:6" ht="15.6" customHeight="1">
      <c r="A11" s="5"/>
      <c r="B11" s="5"/>
      <c r="C11" s="5"/>
      <c r="D11" s="5"/>
      <c r="E11" s="5"/>
      <c r="F11" s="5"/>
    </row>
    <row r="12" spans="1:6" ht="15.75">
      <c r="A12" s="20"/>
      <c r="B12" s="21"/>
      <c r="C12" s="21"/>
      <c r="D12" s="22"/>
      <c r="E12" s="23"/>
      <c r="F12" s="24"/>
    </row>
    <row r="13" spans="1:6" ht="15.75">
      <c r="A13" s="5" t="s">
        <v>0</v>
      </c>
      <c r="B13" s="5"/>
      <c r="C13" s="5"/>
      <c r="D13" s="5"/>
      <c r="E13" s="5"/>
      <c r="F13" s="5"/>
    </row>
    <row r="14" spans="1:6">
      <c r="A14" s="16"/>
      <c r="B14" s="13"/>
      <c r="C14" s="13"/>
      <c r="D14" s="17"/>
      <c r="E14" s="18"/>
      <c r="F14" s="19"/>
    </row>
    <row r="15" spans="1:6" ht="25.5">
      <c r="A15" s="25" t="s">
        <v>1</v>
      </c>
      <c r="B15" s="26" t="s">
        <v>2</v>
      </c>
      <c r="C15" s="27"/>
      <c r="D15" s="28"/>
      <c r="E15" s="29"/>
      <c r="F15" s="30" t="s">
        <v>3</v>
      </c>
    </row>
    <row r="16" spans="1:6">
      <c r="A16" s="31"/>
      <c r="B16" s="32"/>
      <c r="C16" s="32"/>
      <c r="D16" s="33"/>
      <c r="E16" s="33"/>
      <c r="F16" s="34"/>
    </row>
    <row r="17" spans="1:6" ht="14.25" customHeight="1">
      <c r="A17" s="35" t="s">
        <v>4</v>
      </c>
      <c r="B17" s="4" t="s">
        <v>5</v>
      </c>
      <c r="C17" s="4"/>
      <c r="D17" s="4"/>
      <c r="E17" s="4"/>
      <c r="F17" s="36"/>
    </row>
    <row r="18" spans="1:6" ht="14.25" customHeight="1">
      <c r="A18" s="35"/>
      <c r="B18" s="4" t="s">
        <v>6</v>
      </c>
      <c r="C18" s="4"/>
      <c r="D18" s="4"/>
      <c r="E18" s="4"/>
      <c r="F18" s="36"/>
    </row>
    <row r="19" spans="1:6" ht="14.25" customHeight="1">
      <c r="A19" s="35"/>
      <c r="B19" s="4" t="s">
        <v>7</v>
      </c>
      <c r="C19" s="4"/>
      <c r="D19" s="4"/>
      <c r="E19" s="4"/>
      <c r="F19" s="36"/>
    </row>
    <row r="20" spans="1:6">
      <c r="A20" s="37"/>
      <c r="B20" s="38"/>
      <c r="C20" s="39"/>
      <c r="D20" s="40"/>
      <c r="E20" s="41"/>
      <c r="F20" s="42"/>
    </row>
    <row r="21" spans="1:6" ht="14.25" customHeight="1">
      <c r="A21" s="25" t="s">
        <v>1</v>
      </c>
      <c r="B21" s="3" t="s">
        <v>8</v>
      </c>
      <c r="C21" s="3"/>
      <c r="D21" s="43"/>
      <c r="E21" s="44"/>
      <c r="F21" s="45">
        <f>+F17</f>
        <v>0</v>
      </c>
    </row>
    <row r="22" spans="1:6">
      <c r="A22" s="16"/>
      <c r="B22" s="2" t="s">
        <v>9</v>
      </c>
      <c r="C22" s="2"/>
      <c r="D22" s="2"/>
      <c r="E22" s="2"/>
      <c r="F22" s="46">
        <f>F21*0.22</f>
        <v>0</v>
      </c>
    </row>
    <row r="23" spans="1:6">
      <c r="A23" s="47"/>
      <c r="B23" s="48"/>
      <c r="C23" s="48"/>
      <c r="D23" s="17"/>
      <c r="E23" s="17"/>
      <c r="F23" s="19"/>
    </row>
    <row r="24" spans="1:6" ht="14.25" customHeight="1">
      <c r="A24" s="49"/>
      <c r="B24" s="1" t="s">
        <v>10</v>
      </c>
      <c r="C24" s="1"/>
      <c r="D24" s="1"/>
      <c r="E24" s="1"/>
      <c r="F24" s="50">
        <f>F21+F22</f>
        <v>0</v>
      </c>
    </row>
    <row r="29" spans="1:6">
      <c r="A29" s="12" t="s">
        <v>294</v>
      </c>
    </row>
  </sheetData>
  <mergeCells count="20">
    <mergeCell ref="B21:C21"/>
    <mergeCell ref="B22:E22"/>
    <mergeCell ref="B24:E24"/>
    <mergeCell ref="A11:F11"/>
    <mergeCell ref="A13:F13"/>
    <mergeCell ref="B17:E17"/>
    <mergeCell ref="B18:E18"/>
    <mergeCell ref="B19:E19"/>
    <mergeCell ref="A6:B6"/>
    <mergeCell ref="C6:E6"/>
    <mergeCell ref="A7:B7"/>
    <mergeCell ref="C7:E7"/>
    <mergeCell ref="A8:B8"/>
    <mergeCell ref="C8:E8"/>
    <mergeCell ref="A3:B3"/>
    <mergeCell ref="C3:F3"/>
    <mergeCell ref="A4:B4"/>
    <mergeCell ref="C4:F4"/>
    <mergeCell ref="A5:B5"/>
    <mergeCell ref="C5:E5"/>
  </mergeCells>
  <pageMargins left="0.7" right="0.7" top="1.0458333333333301" bottom="1.0458333333333301" header="0.511811023622047" footer="0.511811023622047"/>
  <pageSetup paperSize="9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2"/>
  <sheetViews>
    <sheetView zoomScale="115" zoomScaleNormal="115" workbookViewId="0">
      <selection activeCell="F105" sqref="F105"/>
    </sheetView>
  </sheetViews>
  <sheetFormatPr defaultColWidth="10.75" defaultRowHeight="14.25"/>
  <cols>
    <col min="1" max="1" width="7.75" style="12" customWidth="1"/>
    <col min="2" max="2" width="13.625" style="12" customWidth="1"/>
    <col min="3" max="3" width="37.75" style="12" customWidth="1"/>
    <col min="4" max="4" width="5.5" style="12" customWidth="1"/>
    <col min="5" max="5" width="7.875" style="12" customWidth="1"/>
    <col min="6" max="6" width="9" style="12" customWidth="1"/>
    <col min="7" max="256" width="11" style="12" customWidth="1"/>
  </cols>
  <sheetData>
    <row r="1" spans="1:6">
      <c r="A1" s="51" t="s">
        <v>1</v>
      </c>
      <c r="B1" s="52" t="s">
        <v>11</v>
      </c>
      <c r="C1" s="52"/>
      <c r="D1" s="53"/>
      <c r="E1" s="53"/>
      <c r="F1" s="53"/>
    </row>
    <row r="2" spans="1:6">
      <c r="A2" s="54"/>
      <c r="B2" s="54"/>
      <c r="C2" s="55"/>
      <c r="D2" s="54"/>
      <c r="E2" s="54"/>
      <c r="F2" s="54"/>
    </row>
    <row r="3" spans="1:6" s="60" customFormat="1" ht="11.25">
      <c r="A3" s="56" t="s">
        <v>12</v>
      </c>
      <c r="B3" s="56"/>
      <c r="C3" s="57" t="s">
        <v>13</v>
      </c>
      <c r="D3" s="58" t="s">
        <v>14</v>
      </c>
      <c r="E3" s="58" t="s">
        <v>15</v>
      </c>
      <c r="F3" s="59" t="s">
        <v>16</v>
      </c>
    </row>
    <row r="4" spans="1:6" s="12" customFormat="1" ht="12.75">
      <c r="A4" s="53"/>
      <c r="B4" s="53"/>
      <c r="C4" s="61"/>
      <c r="D4" s="53"/>
      <c r="E4" s="53"/>
      <c r="F4" s="53"/>
    </row>
    <row r="5" spans="1:6" s="12" customFormat="1" ht="12.75">
      <c r="A5" s="62">
        <v>4</v>
      </c>
      <c r="B5" s="62"/>
      <c r="C5" s="63" t="s">
        <v>17</v>
      </c>
      <c r="D5" s="53"/>
      <c r="E5" s="64"/>
      <c r="F5" s="64"/>
    </row>
    <row r="6" spans="1:6" s="12" customFormat="1" ht="12.75">
      <c r="A6" s="53"/>
      <c r="B6" s="65" t="s">
        <v>18</v>
      </c>
      <c r="C6" s="66" t="s">
        <v>19</v>
      </c>
      <c r="D6" s="53">
        <v>1</v>
      </c>
      <c r="E6" s="148"/>
      <c r="F6" s="148">
        <f>D6*E6</f>
        <v>0</v>
      </c>
    </row>
    <row r="7" spans="1:6" s="12" customFormat="1" ht="12.75">
      <c r="A7" s="52"/>
      <c r="B7" s="65" t="s">
        <v>20</v>
      </c>
      <c r="C7" s="66" t="s">
        <v>21</v>
      </c>
      <c r="D7" s="53">
        <v>1</v>
      </c>
      <c r="E7" s="148"/>
      <c r="F7" s="148">
        <f>D7*E7</f>
        <v>0</v>
      </c>
    </row>
    <row r="8" spans="1:6" s="12" customFormat="1" ht="12.75">
      <c r="A8" s="53"/>
      <c r="B8" s="65" t="s">
        <v>22</v>
      </c>
      <c r="C8" s="66" t="s">
        <v>23</v>
      </c>
      <c r="D8" s="53">
        <v>3</v>
      </c>
      <c r="E8" s="148"/>
      <c r="F8" s="148">
        <f>D8*E8</f>
        <v>0</v>
      </c>
    </row>
    <row r="9" spans="1:6" s="12" customFormat="1" ht="12.75">
      <c r="A9" s="53"/>
      <c r="B9" s="65" t="s">
        <v>24</v>
      </c>
      <c r="C9" s="66" t="s">
        <v>25</v>
      </c>
      <c r="D9" s="53">
        <v>1</v>
      </c>
      <c r="E9" s="148"/>
      <c r="F9" s="148">
        <f>D9*E9</f>
        <v>0</v>
      </c>
    </row>
    <row r="10" spans="1:6" s="12" customFormat="1" ht="12.75">
      <c r="A10" s="53"/>
      <c r="B10" s="52"/>
      <c r="C10" s="66"/>
      <c r="D10" s="53"/>
      <c r="E10" s="148"/>
      <c r="F10" s="148"/>
    </row>
    <row r="11" spans="1:6" s="12" customFormat="1" ht="12.75">
      <c r="A11" s="62">
        <v>5</v>
      </c>
      <c r="B11" s="62"/>
      <c r="C11" s="63" t="s">
        <v>26</v>
      </c>
      <c r="D11" s="53"/>
      <c r="E11" s="148"/>
      <c r="F11" s="148"/>
    </row>
    <row r="12" spans="1:6" s="12" customFormat="1" ht="12.75">
      <c r="A12" s="53"/>
      <c r="B12" s="65" t="s">
        <v>18</v>
      </c>
      <c r="C12" s="66" t="s">
        <v>19</v>
      </c>
      <c r="D12" s="53">
        <v>1</v>
      </c>
      <c r="E12" s="148"/>
      <c r="F12" s="148">
        <f>D12*E12</f>
        <v>0</v>
      </c>
    </row>
    <row r="13" spans="1:6" s="12" customFormat="1" ht="12.75">
      <c r="A13" s="52"/>
      <c r="B13" s="65" t="s">
        <v>20</v>
      </c>
      <c r="C13" s="66" t="s">
        <v>21</v>
      </c>
      <c r="D13" s="53">
        <v>1</v>
      </c>
      <c r="E13" s="148"/>
      <c r="F13" s="148">
        <f>D13*E13</f>
        <v>0</v>
      </c>
    </row>
    <row r="14" spans="1:6" s="12" customFormat="1" ht="12.75">
      <c r="A14" s="52"/>
      <c r="B14" s="65" t="s">
        <v>24</v>
      </c>
      <c r="C14" s="66" t="s">
        <v>25</v>
      </c>
      <c r="D14" s="53">
        <v>2</v>
      </c>
      <c r="E14" s="148"/>
      <c r="F14" s="148">
        <f>D14*E14</f>
        <v>0</v>
      </c>
    </row>
    <row r="15" spans="1:6" s="12" customFormat="1" ht="12.75">
      <c r="A15" s="53"/>
      <c r="B15" s="65" t="s">
        <v>27</v>
      </c>
      <c r="C15" s="66" t="s">
        <v>28</v>
      </c>
      <c r="D15" s="53">
        <v>1</v>
      </c>
      <c r="E15" s="148"/>
      <c r="F15" s="148">
        <f>D15*E15</f>
        <v>0</v>
      </c>
    </row>
    <row r="16" spans="1:6" s="12" customFormat="1" ht="12.75">
      <c r="A16" s="52"/>
      <c r="B16" s="52"/>
      <c r="C16" s="66"/>
      <c r="D16" s="53"/>
      <c r="E16" s="148"/>
      <c r="F16" s="148"/>
    </row>
    <row r="17" spans="1:6" s="12" customFormat="1" ht="12.75">
      <c r="A17" s="62">
        <v>6</v>
      </c>
      <c r="B17" s="62"/>
      <c r="C17" s="63" t="s">
        <v>29</v>
      </c>
      <c r="D17" s="53"/>
      <c r="E17" s="148"/>
      <c r="F17" s="148"/>
    </row>
    <row r="18" spans="1:6" s="12" customFormat="1" ht="12.75">
      <c r="A18" s="52"/>
      <c r="B18" s="65" t="s">
        <v>24</v>
      </c>
      <c r="C18" s="66" t="s">
        <v>25</v>
      </c>
      <c r="D18" s="53">
        <v>2</v>
      </c>
      <c r="E18" s="148"/>
      <c r="F18" s="148">
        <f>D18*E18</f>
        <v>0</v>
      </c>
    </row>
    <row r="19" spans="1:6" s="12" customFormat="1" ht="12.75">
      <c r="A19" s="53"/>
      <c r="B19" s="65" t="s">
        <v>27</v>
      </c>
      <c r="C19" s="66" t="s">
        <v>28</v>
      </c>
      <c r="D19" s="53">
        <v>1</v>
      </c>
      <c r="E19" s="148"/>
      <c r="F19" s="148">
        <f>D19*E19</f>
        <v>0</v>
      </c>
    </row>
    <row r="20" spans="1:6" s="12" customFormat="1" ht="12.75">
      <c r="A20" s="53"/>
      <c r="B20" s="65" t="s">
        <v>18</v>
      </c>
      <c r="C20" s="66" t="s">
        <v>19</v>
      </c>
      <c r="D20" s="53">
        <v>1</v>
      </c>
      <c r="E20" s="148"/>
      <c r="F20" s="148">
        <f>D20*E20</f>
        <v>0</v>
      </c>
    </row>
    <row r="21" spans="1:6" s="12" customFormat="1" ht="12.75">
      <c r="A21" s="53"/>
      <c r="B21" s="65" t="s">
        <v>20</v>
      </c>
      <c r="C21" s="66" t="s">
        <v>21</v>
      </c>
      <c r="D21" s="53">
        <v>1</v>
      </c>
      <c r="E21" s="148"/>
      <c r="F21" s="148">
        <f>D21*E21</f>
        <v>0</v>
      </c>
    </row>
    <row r="22" spans="1:6" s="12" customFormat="1" ht="12.75">
      <c r="A22" s="52"/>
      <c r="B22" s="52"/>
      <c r="C22" s="66"/>
      <c r="D22" s="53"/>
      <c r="E22" s="148"/>
      <c r="F22" s="148"/>
    </row>
    <row r="23" spans="1:6" s="12" customFormat="1" ht="12.75">
      <c r="A23" s="62">
        <v>7</v>
      </c>
      <c r="B23" s="62"/>
      <c r="C23" s="63" t="s">
        <v>30</v>
      </c>
      <c r="D23" s="53"/>
      <c r="E23" s="148"/>
      <c r="F23" s="148"/>
    </row>
    <row r="24" spans="1:6" s="12" customFormat="1" ht="12.75">
      <c r="A24" s="53"/>
      <c r="B24" s="65" t="s">
        <v>18</v>
      </c>
      <c r="C24" s="66" t="s">
        <v>19</v>
      </c>
      <c r="D24" s="53">
        <v>1</v>
      </c>
      <c r="E24" s="148"/>
      <c r="F24" s="148">
        <f>D24*E24</f>
        <v>0</v>
      </c>
    </row>
    <row r="25" spans="1:6" s="12" customFormat="1" ht="12.75">
      <c r="A25" s="53"/>
      <c r="B25" s="65" t="s">
        <v>20</v>
      </c>
      <c r="C25" s="66" t="s">
        <v>21</v>
      </c>
      <c r="D25" s="53">
        <v>1</v>
      </c>
      <c r="E25" s="148"/>
      <c r="F25" s="148">
        <f>D25*E25</f>
        <v>0</v>
      </c>
    </row>
    <row r="26" spans="1:6" s="12" customFormat="1" ht="12.75">
      <c r="A26" s="52"/>
      <c r="B26" s="65" t="s">
        <v>31</v>
      </c>
      <c r="C26" s="66" t="s">
        <v>32</v>
      </c>
      <c r="D26" s="53">
        <v>1</v>
      </c>
      <c r="E26" s="148"/>
      <c r="F26" s="148">
        <f>D26*E26</f>
        <v>0</v>
      </c>
    </row>
    <row r="27" spans="1:6" s="12" customFormat="1" ht="12.75">
      <c r="A27" s="52"/>
      <c r="B27" s="52"/>
      <c r="C27" s="66"/>
      <c r="D27" s="53"/>
      <c r="E27" s="148"/>
      <c r="F27" s="148"/>
    </row>
    <row r="28" spans="1:6" s="12" customFormat="1" ht="12.75">
      <c r="A28" s="62">
        <v>9</v>
      </c>
      <c r="B28" s="62"/>
      <c r="C28" s="63" t="s">
        <v>33</v>
      </c>
      <c r="D28" s="67"/>
      <c r="E28" s="148"/>
      <c r="F28" s="148"/>
    </row>
    <row r="29" spans="1:6" s="12" customFormat="1" ht="12.75">
      <c r="A29" s="52"/>
      <c r="B29" s="65" t="s">
        <v>34</v>
      </c>
      <c r="C29" s="66" t="s">
        <v>35</v>
      </c>
      <c r="D29" s="53">
        <v>1</v>
      </c>
      <c r="E29" s="148"/>
      <c r="F29" s="148">
        <f>D29*E29</f>
        <v>0</v>
      </c>
    </row>
    <row r="30" spans="1:6" s="12" customFormat="1" ht="12.75">
      <c r="A30" s="53"/>
      <c r="B30" s="52"/>
      <c r="C30" s="66"/>
      <c r="D30" s="53"/>
      <c r="E30" s="148"/>
      <c r="F30" s="148"/>
    </row>
    <row r="31" spans="1:6" s="12" customFormat="1" ht="12.75">
      <c r="A31" s="62">
        <v>10</v>
      </c>
      <c r="B31" s="62"/>
      <c r="C31" s="63" t="s">
        <v>36</v>
      </c>
      <c r="D31" s="67"/>
      <c r="E31" s="148"/>
      <c r="F31" s="148"/>
    </row>
    <row r="32" spans="1:6" s="12" customFormat="1" ht="38.25">
      <c r="A32" s="52"/>
      <c r="B32" s="65" t="s">
        <v>37</v>
      </c>
      <c r="C32" s="66" t="s">
        <v>38</v>
      </c>
      <c r="D32" s="53">
        <v>1</v>
      </c>
      <c r="E32" s="148"/>
      <c r="F32" s="148">
        <f>D32*E32</f>
        <v>0</v>
      </c>
    </row>
    <row r="33" spans="1:6" s="12" customFormat="1" ht="12.75">
      <c r="A33" s="52"/>
      <c r="B33" s="52"/>
      <c r="C33" s="66"/>
      <c r="D33" s="53"/>
      <c r="E33" s="148"/>
      <c r="F33" s="148"/>
    </row>
    <row r="34" spans="1:6" s="12" customFormat="1" ht="12.75">
      <c r="A34" s="52"/>
      <c r="B34" s="52"/>
      <c r="C34" s="66"/>
      <c r="D34" s="53"/>
      <c r="E34" s="148"/>
      <c r="F34" s="148"/>
    </row>
    <row r="35" spans="1:6" s="12" customFormat="1" ht="12.75">
      <c r="A35" s="62">
        <v>14</v>
      </c>
      <c r="B35" s="62"/>
      <c r="C35" s="63" t="s">
        <v>39</v>
      </c>
      <c r="D35" s="53"/>
      <c r="E35" s="148"/>
      <c r="F35" s="148"/>
    </row>
    <row r="36" spans="1:6" s="12" customFormat="1" ht="12.75">
      <c r="A36" s="53"/>
      <c r="B36" s="65" t="s">
        <v>40</v>
      </c>
      <c r="C36" s="66" t="s">
        <v>41</v>
      </c>
      <c r="D36" s="53">
        <v>4</v>
      </c>
      <c r="E36" s="148"/>
      <c r="F36" s="148">
        <f>D36*E36</f>
        <v>0</v>
      </c>
    </row>
    <row r="37" spans="1:6" s="12" customFormat="1" ht="12.75">
      <c r="A37" s="53"/>
      <c r="B37" s="65" t="s">
        <v>42</v>
      </c>
      <c r="C37" s="66" t="s">
        <v>43</v>
      </c>
      <c r="D37" s="53">
        <v>1</v>
      </c>
      <c r="E37" s="148"/>
      <c r="F37" s="148">
        <f>D37*E37</f>
        <v>0</v>
      </c>
    </row>
    <row r="38" spans="1:6" s="12" customFormat="1" ht="12.75">
      <c r="A38" s="52"/>
      <c r="B38" s="65" t="s">
        <v>44</v>
      </c>
      <c r="C38" s="66" t="s">
        <v>45</v>
      </c>
      <c r="D38" s="53">
        <v>1</v>
      </c>
      <c r="E38" s="148"/>
      <c r="F38" s="148">
        <f>D38*E38</f>
        <v>0</v>
      </c>
    </row>
    <row r="39" spans="1:6" s="12" customFormat="1" ht="12.75">
      <c r="A39" s="52"/>
      <c r="B39" s="52"/>
      <c r="C39" s="66"/>
      <c r="D39" s="53"/>
      <c r="E39" s="148"/>
      <c r="F39" s="148"/>
    </row>
    <row r="40" spans="1:6" s="12" customFormat="1" ht="12.75">
      <c r="A40" s="62">
        <v>15</v>
      </c>
      <c r="B40" s="62"/>
      <c r="C40" s="63" t="s">
        <v>46</v>
      </c>
      <c r="D40" s="67"/>
      <c r="E40" s="148"/>
      <c r="F40" s="148"/>
    </row>
    <row r="41" spans="1:6" s="12" customFormat="1" ht="12.75">
      <c r="A41" s="52"/>
      <c r="B41" s="65" t="s">
        <v>18</v>
      </c>
      <c r="C41" s="66" t="s">
        <v>19</v>
      </c>
      <c r="D41" s="53">
        <v>1</v>
      </c>
      <c r="E41" s="148"/>
      <c r="F41" s="148">
        <f>D41*E41</f>
        <v>0</v>
      </c>
    </row>
    <row r="42" spans="1:6" s="12" customFormat="1" ht="12.75">
      <c r="A42" s="52"/>
      <c r="B42" s="65" t="s">
        <v>20</v>
      </c>
      <c r="C42" s="66" t="s">
        <v>21</v>
      </c>
      <c r="D42" s="53">
        <v>1</v>
      </c>
      <c r="E42" s="148"/>
      <c r="F42" s="148">
        <f>D42*E42</f>
        <v>0</v>
      </c>
    </row>
    <row r="43" spans="1:6" s="12" customFormat="1" ht="12.75">
      <c r="A43" s="52"/>
      <c r="B43" s="52"/>
      <c r="C43" s="66"/>
      <c r="D43" s="53"/>
      <c r="E43" s="148"/>
      <c r="F43" s="148"/>
    </row>
    <row r="44" spans="1:6" s="12" customFormat="1" ht="12.75">
      <c r="A44" s="62">
        <v>16</v>
      </c>
      <c r="B44" s="62"/>
      <c r="C44" s="63" t="s">
        <v>47</v>
      </c>
      <c r="D44" s="53"/>
      <c r="E44" s="148"/>
      <c r="F44" s="148"/>
    </row>
    <row r="45" spans="1:6" s="12" customFormat="1" ht="12.75">
      <c r="A45" s="52"/>
      <c r="B45" s="65" t="s">
        <v>24</v>
      </c>
      <c r="C45" s="66" t="s">
        <v>48</v>
      </c>
      <c r="D45" s="53">
        <v>2</v>
      </c>
      <c r="E45" s="148"/>
      <c r="F45" s="148">
        <f>D45*E45</f>
        <v>0</v>
      </c>
    </row>
    <row r="46" spans="1:6" s="12" customFormat="1" ht="12.75">
      <c r="A46" s="53"/>
      <c r="B46" s="65" t="s">
        <v>18</v>
      </c>
      <c r="C46" s="66" t="s">
        <v>19</v>
      </c>
      <c r="D46" s="53">
        <v>1</v>
      </c>
      <c r="E46" s="148"/>
      <c r="F46" s="148">
        <f>D46*E46</f>
        <v>0</v>
      </c>
    </row>
    <row r="47" spans="1:6" s="12" customFormat="1" ht="12.75">
      <c r="A47" s="53"/>
      <c r="B47" s="65" t="s">
        <v>20</v>
      </c>
      <c r="C47" s="66" t="s">
        <v>21</v>
      </c>
      <c r="D47" s="53">
        <v>1</v>
      </c>
      <c r="E47" s="148"/>
      <c r="F47" s="148">
        <f>D47*E47</f>
        <v>0</v>
      </c>
    </row>
    <row r="48" spans="1:6" s="12" customFormat="1" ht="12.75">
      <c r="A48" s="53"/>
      <c r="B48" s="52"/>
      <c r="C48" s="66"/>
      <c r="D48" s="53"/>
      <c r="E48" s="148"/>
      <c r="F48" s="148"/>
    </row>
    <row r="49" spans="1:6" s="12" customFormat="1" ht="12.75">
      <c r="A49" s="62">
        <v>17</v>
      </c>
      <c r="B49" s="62"/>
      <c r="C49" s="63" t="s">
        <v>49</v>
      </c>
      <c r="D49" s="67"/>
      <c r="E49" s="148"/>
      <c r="F49" s="148"/>
    </row>
    <row r="50" spans="1:6" s="12" customFormat="1" ht="12.75">
      <c r="A50" s="52"/>
      <c r="B50" s="65" t="s">
        <v>18</v>
      </c>
      <c r="C50" s="66" t="s">
        <v>50</v>
      </c>
      <c r="D50" s="53">
        <v>1</v>
      </c>
      <c r="E50" s="148"/>
      <c r="F50" s="148">
        <f>D50*E50</f>
        <v>0</v>
      </c>
    </row>
    <row r="51" spans="1:6" s="12" customFormat="1" ht="12.75">
      <c r="A51" s="52"/>
      <c r="B51" s="65" t="s">
        <v>20</v>
      </c>
      <c r="C51" s="66" t="s">
        <v>21</v>
      </c>
      <c r="D51" s="53">
        <v>1</v>
      </c>
      <c r="E51" s="148"/>
      <c r="F51" s="148">
        <f>D51*E51</f>
        <v>0</v>
      </c>
    </row>
    <row r="52" spans="1:6" s="12" customFormat="1" ht="12.75">
      <c r="A52" s="52"/>
      <c r="B52" s="65" t="s">
        <v>24</v>
      </c>
      <c r="C52" s="66" t="s">
        <v>51</v>
      </c>
      <c r="D52" s="53">
        <v>2</v>
      </c>
      <c r="E52" s="148"/>
      <c r="F52" s="148">
        <f>D52*E52</f>
        <v>0</v>
      </c>
    </row>
    <row r="53" spans="1:6" s="12" customFormat="1" ht="12.75">
      <c r="A53" s="52"/>
      <c r="B53" s="52"/>
      <c r="C53" s="66"/>
      <c r="D53" s="53"/>
      <c r="E53" s="148"/>
      <c r="F53" s="148"/>
    </row>
    <row r="54" spans="1:6" s="12" customFormat="1" ht="12.75">
      <c r="A54" s="62">
        <v>18</v>
      </c>
      <c r="B54" s="62"/>
      <c r="C54" s="63" t="s">
        <v>52</v>
      </c>
      <c r="D54" s="53"/>
      <c r="E54" s="148"/>
      <c r="F54" s="148"/>
    </row>
    <row r="55" spans="1:6" s="12" customFormat="1" ht="12.75">
      <c r="A55" s="52"/>
      <c r="B55" s="65" t="s">
        <v>53</v>
      </c>
      <c r="C55" s="66" t="s">
        <v>54</v>
      </c>
      <c r="D55" s="53">
        <v>1</v>
      </c>
      <c r="E55" s="148"/>
      <c r="F55" s="148">
        <f>D55*E55</f>
        <v>0</v>
      </c>
    </row>
    <row r="56" spans="1:6" s="12" customFormat="1" ht="12.75">
      <c r="A56" s="52"/>
      <c r="B56" s="65" t="s">
        <v>55</v>
      </c>
      <c r="C56" s="66" t="s">
        <v>56</v>
      </c>
      <c r="D56" s="53">
        <v>2</v>
      </c>
      <c r="E56" s="148"/>
      <c r="F56" s="148">
        <f>D56*E56</f>
        <v>0</v>
      </c>
    </row>
    <row r="57" spans="1:6">
      <c r="A57" s="68"/>
      <c r="B57" s="68"/>
      <c r="C57" s="68"/>
      <c r="D57" s="68"/>
      <c r="E57" s="149"/>
      <c r="F57" s="148"/>
    </row>
    <row r="58" spans="1:6" s="12" customFormat="1" ht="12.75">
      <c r="A58" s="62">
        <v>19</v>
      </c>
      <c r="B58" s="62"/>
      <c r="C58" s="63" t="s">
        <v>57</v>
      </c>
      <c r="D58" s="53"/>
      <c r="E58" s="148"/>
      <c r="F58" s="148"/>
    </row>
    <row r="59" spans="1:6" s="12" customFormat="1" ht="12.75">
      <c r="A59" s="52"/>
      <c r="B59" s="65" t="s">
        <v>58</v>
      </c>
      <c r="C59" s="66" t="s">
        <v>59</v>
      </c>
      <c r="D59" s="53">
        <v>2</v>
      </c>
      <c r="E59" s="148"/>
      <c r="F59" s="148">
        <f>D59*E59</f>
        <v>0</v>
      </c>
    </row>
    <row r="60" spans="1:6" s="12" customFormat="1" ht="12.75">
      <c r="A60" s="52"/>
      <c r="B60" s="65" t="s">
        <v>18</v>
      </c>
      <c r="C60" s="66" t="s">
        <v>19</v>
      </c>
      <c r="D60" s="53">
        <v>1</v>
      </c>
      <c r="E60" s="148"/>
      <c r="F60" s="148">
        <f>D60*E60</f>
        <v>0</v>
      </c>
    </row>
    <row r="61" spans="1:6" s="12" customFormat="1" ht="12.75">
      <c r="A61" s="52"/>
      <c r="B61" s="65" t="s">
        <v>20</v>
      </c>
      <c r="C61" s="66" t="s">
        <v>21</v>
      </c>
      <c r="D61" s="53">
        <v>1</v>
      </c>
      <c r="E61" s="148"/>
      <c r="F61" s="148">
        <f>D61*E61</f>
        <v>0</v>
      </c>
    </row>
    <row r="62" spans="1:6" s="12" customFormat="1" ht="12.75">
      <c r="A62" s="62">
        <v>20</v>
      </c>
      <c r="B62" s="62"/>
      <c r="C62" s="63" t="s">
        <v>60</v>
      </c>
      <c r="D62" s="53"/>
      <c r="E62" s="148"/>
      <c r="F62" s="148"/>
    </row>
    <row r="63" spans="1:6" s="12" customFormat="1" ht="12.75">
      <c r="A63" s="52"/>
      <c r="B63" s="65" t="s">
        <v>58</v>
      </c>
      <c r="C63" s="66" t="s">
        <v>61</v>
      </c>
      <c r="D63" s="53">
        <v>2</v>
      </c>
      <c r="E63" s="148"/>
      <c r="F63" s="148">
        <f>D63*E63</f>
        <v>0</v>
      </c>
    </row>
    <row r="64" spans="1:6" s="12" customFormat="1" ht="12.75">
      <c r="A64" s="52"/>
      <c r="B64" s="65" t="s">
        <v>18</v>
      </c>
      <c r="C64" s="66" t="s">
        <v>19</v>
      </c>
      <c r="D64" s="53">
        <v>1</v>
      </c>
      <c r="E64" s="148"/>
      <c r="F64" s="148">
        <f>D64*E64</f>
        <v>0</v>
      </c>
    </row>
    <row r="65" spans="1:6" s="12" customFormat="1" ht="12.75">
      <c r="A65" s="52"/>
      <c r="B65" s="65" t="s">
        <v>20</v>
      </c>
      <c r="C65" s="66" t="s">
        <v>21</v>
      </c>
      <c r="D65" s="53">
        <v>1</v>
      </c>
      <c r="E65" s="148"/>
      <c r="F65" s="148">
        <f>D65*E65</f>
        <v>0</v>
      </c>
    </row>
    <row r="66" spans="1:6" s="12" customFormat="1" ht="12.75">
      <c r="A66" s="52"/>
      <c r="B66" s="52"/>
      <c r="C66" s="66"/>
      <c r="D66" s="53"/>
      <c r="E66" s="148"/>
      <c r="F66" s="148"/>
    </row>
    <row r="67" spans="1:6" s="12" customFormat="1" ht="12.75">
      <c r="A67" s="62">
        <v>22</v>
      </c>
      <c r="B67" s="62"/>
      <c r="C67" s="63" t="s">
        <v>62</v>
      </c>
      <c r="D67" s="53"/>
      <c r="E67" s="148"/>
      <c r="F67" s="148"/>
    </row>
    <row r="68" spans="1:6" s="12" customFormat="1" ht="12.75">
      <c r="A68" s="52"/>
      <c r="B68" s="65" t="s">
        <v>63</v>
      </c>
      <c r="C68" s="66" t="s">
        <v>64</v>
      </c>
      <c r="D68" s="53">
        <v>1</v>
      </c>
      <c r="E68" s="148"/>
      <c r="F68" s="148">
        <f>D68*E68</f>
        <v>0</v>
      </c>
    </row>
    <row r="69" spans="1:6" s="12" customFormat="1" ht="12.75">
      <c r="A69" s="69"/>
      <c r="B69" s="52"/>
      <c r="C69" s="66"/>
      <c r="D69" s="53"/>
      <c r="E69" s="148"/>
      <c r="F69" s="148"/>
    </row>
    <row r="70" spans="1:6" s="12" customFormat="1" ht="12.75">
      <c r="A70" s="62">
        <v>23</v>
      </c>
      <c r="B70" s="62"/>
      <c r="C70" s="63" t="s">
        <v>65</v>
      </c>
      <c r="D70" s="53"/>
      <c r="E70" s="148"/>
      <c r="F70" s="148"/>
    </row>
    <row r="71" spans="1:6" s="12" customFormat="1" ht="12.75">
      <c r="A71" s="52"/>
      <c r="B71" s="65" t="s">
        <v>40</v>
      </c>
      <c r="C71" s="66" t="s">
        <v>66</v>
      </c>
      <c r="D71" s="53">
        <v>1</v>
      </c>
      <c r="E71" s="148"/>
      <c r="F71" s="148">
        <f>D71*E71</f>
        <v>0</v>
      </c>
    </row>
    <row r="72" spans="1:6" s="12" customFormat="1" ht="12.75">
      <c r="A72" s="52"/>
      <c r="B72" s="52"/>
      <c r="C72" s="66"/>
      <c r="D72" s="53"/>
      <c r="E72" s="148"/>
      <c r="F72" s="148"/>
    </row>
    <row r="73" spans="1:6" s="12" customFormat="1" ht="12.75">
      <c r="A73" s="62">
        <v>25</v>
      </c>
      <c r="B73" s="62"/>
      <c r="C73" s="63" t="s">
        <v>67</v>
      </c>
      <c r="D73" s="67"/>
      <c r="E73" s="150"/>
      <c r="F73" s="148"/>
    </row>
    <row r="74" spans="1:6" s="12" customFormat="1" ht="12.75">
      <c r="A74" s="70"/>
      <c r="B74" s="65" t="s">
        <v>68</v>
      </c>
      <c r="C74" s="66" t="s">
        <v>69</v>
      </c>
      <c r="D74" s="53">
        <v>1</v>
      </c>
      <c r="E74" s="148"/>
      <c r="F74" s="148">
        <f>D74*E74</f>
        <v>0</v>
      </c>
    </row>
    <row r="75" spans="1:6" s="12" customFormat="1" ht="12.75">
      <c r="A75" s="53"/>
      <c r="B75" s="53"/>
      <c r="C75" s="66"/>
      <c r="D75" s="53"/>
      <c r="E75" s="148"/>
      <c r="F75" s="148"/>
    </row>
    <row r="76" spans="1:6" s="12" customFormat="1" ht="12.75">
      <c r="A76" s="62">
        <v>26</v>
      </c>
      <c r="B76" s="62"/>
      <c r="C76" s="63" t="s">
        <v>70</v>
      </c>
      <c r="D76" s="52"/>
      <c r="E76" s="151"/>
      <c r="F76" s="148"/>
    </row>
    <row r="77" spans="1:6" s="12" customFormat="1" ht="12.75">
      <c r="A77" s="53"/>
      <c r="B77" s="65" t="s">
        <v>18</v>
      </c>
      <c r="C77" s="66" t="s">
        <v>71</v>
      </c>
      <c r="D77" s="53">
        <v>1</v>
      </c>
      <c r="E77" s="148"/>
      <c r="F77" s="148">
        <f>D77*E77</f>
        <v>0</v>
      </c>
    </row>
    <row r="78" spans="1:6" s="12" customFormat="1" ht="12.75">
      <c r="A78" s="52"/>
      <c r="B78" s="65" t="s">
        <v>20</v>
      </c>
      <c r="C78" s="66" t="s">
        <v>21</v>
      </c>
      <c r="D78" s="53">
        <v>1</v>
      </c>
      <c r="E78" s="148"/>
      <c r="F78" s="148">
        <f>D78*E78</f>
        <v>0</v>
      </c>
    </row>
    <row r="79" spans="1:6" s="12" customFormat="1" ht="12.75">
      <c r="A79" s="52"/>
      <c r="B79" s="72"/>
      <c r="C79" s="73"/>
      <c r="D79" s="74"/>
      <c r="E79" s="152"/>
      <c r="F79" s="148"/>
    </row>
    <row r="80" spans="1:6" s="12" customFormat="1" ht="12.75">
      <c r="A80" s="62">
        <v>28</v>
      </c>
      <c r="B80" s="62"/>
      <c r="C80" s="63" t="s">
        <v>72</v>
      </c>
      <c r="D80" s="53"/>
      <c r="E80" s="148"/>
      <c r="F80" s="148"/>
    </row>
    <row r="81" spans="1:6" s="12" customFormat="1" ht="12.75">
      <c r="A81" s="52"/>
      <c r="B81" s="65" t="s">
        <v>31</v>
      </c>
      <c r="C81" s="66" t="s">
        <v>73</v>
      </c>
      <c r="D81" s="53">
        <v>1</v>
      </c>
      <c r="E81" s="148"/>
      <c r="F81" s="148">
        <f>D81*E81</f>
        <v>0</v>
      </c>
    </row>
    <row r="82" spans="1:6" s="12" customFormat="1" ht="12.75">
      <c r="A82" s="52"/>
      <c r="B82" s="65" t="s">
        <v>74</v>
      </c>
      <c r="C82" s="66" t="s">
        <v>75</v>
      </c>
      <c r="D82" s="53">
        <v>1</v>
      </c>
      <c r="E82" s="148"/>
      <c r="F82" s="148">
        <f>D82*E82</f>
        <v>0</v>
      </c>
    </row>
    <row r="83" spans="1:6" s="12" customFormat="1" ht="12.75">
      <c r="A83" s="52"/>
      <c r="B83" s="65" t="s">
        <v>20</v>
      </c>
      <c r="C83" s="66" t="s">
        <v>21</v>
      </c>
      <c r="D83" s="53">
        <v>1</v>
      </c>
      <c r="E83" s="148"/>
      <c r="F83" s="148">
        <f>D83*E83</f>
        <v>0</v>
      </c>
    </row>
    <row r="84" spans="1:6" s="12" customFormat="1" ht="12.75">
      <c r="A84" s="52"/>
      <c r="B84" s="65" t="s">
        <v>40</v>
      </c>
      <c r="C84" s="66" t="s">
        <v>76</v>
      </c>
      <c r="D84" s="53">
        <v>1</v>
      </c>
      <c r="E84" s="148"/>
      <c r="F84" s="148">
        <f>D84*E84</f>
        <v>0</v>
      </c>
    </row>
    <row r="85" spans="1:6" s="12" customFormat="1" ht="14.25" customHeight="1">
      <c r="A85" s="53"/>
      <c r="B85" s="52"/>
      <c r="C85" s="66"/>
      <c r="D85" s="53"/>
      <c r="E85" s="148"/>
      <c r="F85" s="148"/>
    </row>
    <row r="86" spans="1:6" s="12" customFormat="1" ht="12.75">
      <c r="A86" s="62">
        <v>29</v>
      </c>
      <c r="B86" s="62"/>
      <c r="C86" s="63" t="s">
        <v>77</v>
      </c>
      <c r="D86" s="53"/>
      <c r="E86" s="148"/>
      <c r="F86" s="148"/>
    </row>
    <row r="87" spans="1:6" s="12" customFormat="1" ht="12.75">
      <c r="A87" s="52"/>
      <c r="B87" s="65" t="s">
        <v>78</v>
      </c>
      <c r="C87" s="66" t="s">
        <v>79</v>
      </c>
      <c r="D87" s="53">
        <v>2</v>
      </c>
      <c r="E87" s="148"/>
      <c r="F87" s="148">
        <f>D87*E87</f>
        <v>0</v>
      </c>
    </row>
    <row r="88" spans="1:6" s="12" customFormat="1" ht="12.75">
      <c r="A88" s="52"/>
      <c r="B88" s="65" t="s">
        <v>58</v>
      </c>
      <c r="C88" s="66" t="s">
        <v>80</v>
      </c>
      <c r="D88" s="53">
        <v>1</v>
      </c>
      <c r="E88" s="148"/>
      <c r="F88" s="148">
        <f>D88*E88</f>
        <v>0</v>
      </c>
    </row>
    <row r="89" spans="1:6" s="12" customFormat="1" ht="12.75">
      <c r="A89" s="52"/>
      <c r="B89" s="52"/>
      <c r="C89" s="61"/>
      <c r="D89" s="53"/>
      <c r="E89" s="148"/>
      <c r="F89" s="148"/>
    </row>
    <row r="90" spans="1:6" s="12" customFormat="1" ht="51">
      <c r="A90" s="62" t="s">
        <v>81</v>
      </c>
      <c r="B90" s="62"/>
      <c r="C90" s="63" t="s">
        <v>82</v>
      </c>
      <c r="D90" s="53"/>
      <c r="E90" s="148"/>
      <c r="F90" s="148"/>
    </row>
    <row r="91" spans="1:6" s="12" customFormat="1" ht="12.75">
      <c r="A91" s="52"/>
      <c r="B91" s="65" t="s">
        <v>83</v>
      </c>
      <c r="C91" s="66" t="s">
        <v>84</v>
      </c>
      <c r="D91" s="53">
        <v>2</v>
      </c>
      <c r="E91" s="148"/>
      <c r="F91" s="148">
        <f>D91*E91</f>
        <v>0</v>
      </c>
    </row>
    <row r="92" spans="1:6" s="12" customFormat="1" ht="12.75">
      <c r="A92" s="52"/>
      <c r="B92" s="65" t="s">
        <v>85</v>
      </c>
      <c r="C92" s="66" t="s">
        <v>86</v>
      </c>
      <c r="D92" s="53">
        <v>16</v>
      </c>
      <c r="E92" s="148"/>
      <c r="F92" s="148">
        <f>D92*E92</f>
        <v>0</v>
      </c>
    </row>
    <row r="93" spans="1:6" s="12" customFormat="1" ht="12.75">
      <c r="A93" s="52"/>
      <c r="B93" s="65" t="s">
        <v>87</v>
      </c>
      <c r="C93" s="66" t="s">
        <v>88</v>
      </c>
      <c r="D93" s="53">
        <v>8</v>
      </c>
      <c r="E93" s="148"/>
      <c r="F93" s="148">
        <f>D93*E93</f>
        <v>0</v>
      </c>
    </row>
    <row r="94" spans="1:6" s="12" customFormat="1" ht="36.950000000000003" customHeight="1">
      <c r="A94" s="52"/>
      <c r="B94" s="52"/>
      <c r="C94" s="66"/>
      <c r="D94" s="53"/>
      <c r="E94" s="148"/>
      <c r="F94" s="148"/>
    </row>
    <row r="95" spans="1:6" s="12" customFormat="1" ht="12.75">
      <c r="A95" s="62" t="s">
        <v>89</v>
      </c>
      <c r="B95" s="62"/>
      <c r="C95" s="63" t="s">
        <v>90</v>
      </c>
      <c r="D95" s="53"/>
      <c r="E95" s="148"/>
      <c r="F95" s="148"/>
    </row>
    <row r="96" spans="1:6" s="12" customFormat="1" ht="12.75">
      <c r="A96" s="52"/>
      <c r="B96" s="65" t="s">
        <v>85</v>
      </c>
      <c r="C96" s="66" t="s">
        <v>91</v>
      </c>
      <c r="D96" s="53">
        <v>9</v>
      </c>
      <c r="E96" s="148"/>
      <c r="F96" s="148">
        <f>D96*E96</f>
        <v>0</v>
      </c>
    </row>
    <row r="97" spans="1:6" s="12" customFormat="1" ht="12.75">
      <c r="A97" s="52"/>
      <c r="B97" s="65" t="s">
        <v>92</v>
      </c>
      <c r="C97" s="66" t="s">
        <v>93</v>
      </c>
      <c r="D97" s="53">
        <v>3</v>
      </c>
      <c r="E97" s="148"/>
      <c r="F97" s="148">
        <f>D97*E97</f>
        <v>0</v>
      </c>
    </row>
    <row r="98" spans="1:6" s="12" customFormat="1" ht="12.75">
      <c r="A98" s="53"/>
      <c r="B98" s="69"/>
      <c r="C98" s="75"/>
      <c r="D98" s="53"/>
      <c r="E98" s="148"/>
      <c r="F98" s="148"/>
    </row>
    <row r="99" spans="1:6" s="12" customFormat="1" ht="12.75">
      <c r="A99" s="68"/>
      <c r="B99" s="52"/>
      <c r="C99" s="68"/>
      <c r="D99" s="53"/>
      <c r="E99" s="153"/>
      <c r="F99" s="148"/>
    </row>
    <row r="100" spans="1:6" s="12" customFormat="1" ht="12.75">
      <c r="A100" s="52" t="s">
        <v>94</v>
      </c>
      <c r="B100" s="52" t="s">
        <v>95</v>
      </c>
      <c r="C100" s="68"/>
      <c r="D100" s="53"/>
      <c r="E100" s="150"/>
      <c r="F100" s="148"/>
    </row>
    <row r="101" spans="1:6" s="12" customFormat="1" ht="12.75">
      <c r="A101" s="62">
        <v>10</v>
      </c>
      <c r="B101" s="62"/>
      <c r="C101" s="63" t="s">
        <v>96</v>
      </c>
      <c r="D101" s="53"/>
      <c r="E101" s="150"/>
      <c r="F101" s="148"/>
    </row>
    <row r="102" spans="1:6" s="12" customFormat="1" ht="12.75">
      <c r="A102" s="68"/>
      <c r="B102" s="65" t="s">
        <v>97</v>
      </c>
      <c r="C102" s="76" t="s">
        <v>98</v>
      </c>
      <c r="D102" s="74">
        <v>26</v>
      </c>
      <c r="E102" s="152"/>
      <c r="F102" s="148">
        <f>D102*E102</f>
        <v>0</v>
      </c>
    </row>
    <row r="103" spans="1:6">
      <c r="A103" s="68"/>
      <c r="B103" s="65" t="s">
        <v>99</v>
      </c>
      <c r="C103" s="76" t="s">
        <v>100</v>
      </c>
      <c r="D103" s="74">
        <v>2</v>
      </c>
      <c r="E103" s="152"/>
      <c r="F103" s="148">
        <f>D103*E103</f>
        <v>0</v>
      </c>
    </row>
    <row r="104" spans="1:6">
      <c r="A104" s="52"/>
      <c r="B104" s="52"/>
      <c r="C104" s="66"/>
      <c r="D104" s="53"/>
      <c r="E104" s="148"/>
      <c r="F104" s="148"/>
    </row>
    <row r="105" spans="1:6">
      <c r="A105" s="52" t="s">
        <v>4</v>
      </c>
      <c r="B105" s="52" t="s">
        <v>101</v>
      </c>
      <c r="C105" s="52"/>
      <c r="D105" s="53"/>
      <c r="E105" s="148"/>
      <c r="F105" s="151">
        <f>SUM(F5:F103)</f>
        <v>0</v>
      </c>
    </row>
    <row r="106" spans="1:6">
      <c r="A106" s="52"/>
      <c r="B106" s="52"/>
      <c r="C106" s="66"/>
      <c r="D106" s="53"/>
      <c r="E106" s="64"/>
      <c r="F106" s="71"/>
    </row>
    <row r="107" spans="1:6">
      <c r="A107" s="68"/>
      <c r="B107" s="68"/>
      <c r="C107" s="68"/>
      <c r="D107" s="68"/>
      <c r="E107" s="68"/>
      <c r="F107" s="68"/>
    </row>
    <row r="108" spans="1:6">
      <c r="A108" s="68"/>
      <c r="B108" s="68"/>
      <c r="C108" s="68"/>
      <c r="D108" s="68"/>
      <c r="E108" s="68"/>
      <c r="F108" s="68"/>
    </row>
    <row r="109" spans="1:6" s="12" customFormat="1" ht="12.75">
      <c r="A109" s="68"/>
      <c r="B109" s="68"/>
      <c r="C109" s="68"/>
      <c r="D109" s="68"/>
      <c r="E109" s="68"/>
      <c r="F109" s="68"/>
    </row>
    <row r="110" spans="1:6" s="12" customFormat="1" ht="12.75">
      <c r="A110" s="68"/>
      <c r="B110" s="68"/>
      <c r="C110" s="68"/>
      <c r="D110" s="68"/>
      <c r="E110" s="68"/>
      <c r="F110" s="68"/>
    </row>
    <row r="111" spans="1:6">
      <c r="A111" s="68"/>
      <c r="B111" s="68"/>
      <c r="C111" s="68"/>
      <c r="D111" s="68"/>
      <c r="E111" s="68"/>
      <c r="F111" s="68"/>
    </row>
    <row r="112" spans="1:6">
      <c r="A112" s="68"/>
      <c r="B112" s="68"/>
      <c r="C112" s="68"/>
      <c r="D112" s="68"/>
      <c r="E112" s="68"/>
      <c r="F112" s="68"/>
    </row>
    <row r="113" spans="1:6">
      <c r="A113" s="68"/>
      <c r="B113" s="68"/>
      <c r="C113" s="68"/>
      <c r="D113" s="68"/>
      <c r="E113" s="68"/>
      <c r="F113" s="68"/>
    </row>
    <row r="114" spans="1:6">
      <c r="A114" s="68"/>
      <c r="B114" s="68"/>
      <c r="C114" s="68"/>
      <c r="D114" s="68"/>
      <c r="E114" s="68"/>
      <c r="F114" s="68"/>
    </row>
    <row r="115" spans="1:6">
      <c r="A115" s="68"/>
      <c r="B115" s="68"/>
      <c r="C115" s="68"/>
      <c r="D115" s="68"/>
      <c r="E115" s="68"/>
      <c r="F115" s="68"/>
    </row>
    <row r="116" spans="1:6">
      <c r="A116" s="68"/>
      <c r="B116" s="68"/>
      <c r="C116" s="68"/>
      <c r="D116" s="68"/>
      <c r="E116" s="68"/>
      <c r="F116" s="68"/>
    </row>
    <row r="117" spans="1:6">
      <c r="A117" s="68"/>
      <c r="B117" s="68"/>
      <c r="C117" s="68"/>
      <c r="D117" s="68"/>
      <c r="E117" s="68"/>
      <c r="F117" s="68"/>
    </row>
    <row r="118" spans="1:6">
      <c r="A118" s="68"/>
      <c r="B118" s="68"/>
      <c r="C118" s="68"/>
      <c r="D118" s="68"/>
      <c r="E118" s="68"/>
      <c r="F118" s="68"/>
    </row>
    <row r="119" spans="1:6">
      <c r="A119" s="68"/>
      <c r="B119" s="68"/>
      <c r="C119" s="68"/>
      <c r="D119" s="68"/>
      <c r="E119" s="68"/>
      <c r="F119" s="68"/>
    </row>
    <row r="120" spans="1:6">
      <c r="A120" s="68"/>
      <c r="B120" s="68"/>
      <c r="C120" s="68"/>
      <c r="D120" s="68"/>
      <c r="E120" s="68"/>
      <c r="F120" s="68"/>
    </row>
    <row r="121" spans="1:6">
      <c r="A121" s="68"/>
      <c r="B121" s="68"/>
      <c r="C121" s="68"/>
      <c r="D121" s="68"/>
      <c r="E121" s="68"/>
      <c r="F121" s="68"/>
    </row>
    <row r="122" spans="1:6">
      <c r="A122" s="68"/>
      <c r="B122" s="68"/>
      <c r="C122" s="68"/>
      <c r="D122" s="68"/>
      <c r="E122" s="68"/>
      <c r="F122" s="68"/>
    </row>
    <row r="123" spans="1:6">
      <c r="A123" s="68"/>
      <c r="B123" s="68"/>
      <c r="C123" s="68"/>
      <c r="D123" s="68"/>
      <c r="E123" s="68"/>
      <c r="F123" s="68"/>
    </row>
    <row r="124" spans="1:6">
      <c r="A124" s="68"/>
      <c r="B124" s="68"/>
      <c r="C124" s="68"/>
      <c r="D124" s="68"/>
      <c r="E124" s="68"/>
      <c r="F124" s="68"/>
    </row>
    <row r="125" spans="1:6">
      <c r="A125" s="68"/>
      <c r="B125" s="68"/>
      <c r="C125" s="68"/>
      <c r="D125" s="68"/>
      <c r="E125" s="68"/>
      <c r="F125" s="68"/>
    </row>
    <row r="126" spans="1:6">
      <c r="A126" s="68"/>
      <c r="B126" s="68"/>
      <c r="C126" s="68"/>
      <c r="D126" s="68"/>
      <c r="E126" s="68"/>
      <c r="F126" s="68"/>
    </row>
    <row r="127" spans="1:6">
      <c r="A127" s="68"/>
      <c r="B127" s="68"/>
      <c r="C127" s="68"/>
      <c r="D127" s="68"/>
      <c r="E127" s="68"/>
      <c r="F127" s="68"/>
    </row>
    <row r="128" spans="1:6">
      <c r="A128" s="68"/>
      <c r="B128" s="68"/>
      <c r="C128" s="68"/>
      <c r="D128" s="68"/>
      <c r="E128" s="68"/>
      <c r="F128" s="68"/>
    </row>
    <row r="129" spans="1:6">
      <c r="A129" s="68"/>
      <c r="B129" s="68"/>
      <c r="C129" s="68"/>
      <c r="D129" s="68"/>
      <c r="E129" s="68"/>
      <c r="F129" s="68"/>
    </row>
    <row r="130" spans="1:6">
      <c r="A130" s="68"/>
      <c r="B130" s="68"/>
      <c r="C130" s="68"/>
      <c r="D130" s="68"/>
      <c r="E130" s="68"/>
      <c r="F130" s="68"/>
    </row>
    <row r="131" spans="1:6">
      <c r="A131" s="68"/>
      <c r="B131" s="68"/>
      <c r="C131" s="68"/>
      <c r="D131" s="68"/>
      <c r="E131" s="68"/>
      <c r="F131" s="68"/>
    </row>
    <row r="132" spans="1:6">
      <c r="A132" s="68"/>
      <c r="B132" s="68"/>
      <c r="C132" s="68"/>
      <c r="D132" s="68"/>
      <c r="E132" s="68"/>
      <c r="F132" s="68"/>
    </row>
    <row r="133" spans="1:6">
      <c r="A133" s="68"/>
      <c r="B133" s="68"/>
      <c r="C133" s="68"/>
      <c r="D133" s="68"/>
      <c r="E133" s="68"/>
      <c r="F133" s="68"/>
    </row>
    <row r="134" spans="1:6">
      <c r="A134" s="68"/>
      <c r="B134" s="68"/>
      <c r="C134" s="68"/>
      <c r="D134" s="68"/>
      <c r="E134" s="68"/>
      <c r="F134" s="68"/>
    </row>
    <row r="135" spans="1:6">
      <c r="A135" s="68"/>
      <c r="B135" s="68"/>
      <c r="C135" s="68"/>
      <c r="D135" s="68"/>
      <c r="E135" s="68"/>
      <c r="F135" s="68"/>
    </row>
    <row r="136" spans="1:6">
      <c r="A136" s="68"/>
      <c r="B136" s="68"/>
      <c r="C136" s="68"/>
      <c r="D136" s="68"/>
      <c r="E136" s="68"/>
      <c r="F136" s="68"/>
    </row>
    <row r="137" spans="1:6">
      <c r="A137" s="68"/>
      <c r="B137" s="68"/>
      <c r="C137" s="68"/>
      <c r="D137" s="68"/>
      <c r="E137" s="68"/>
      <c r="F137" s="68"/>
    </row>
    <row r="138" spans="1:6">
      <c r="A138" s="68"/>
      <c r="B138" s="68"/>
      <c r="C138" s="68"/>
      <c r="D138" s="68"/>
      <c r="E138" s="68"/>
      <c r="F138" s="68"/>
    </row>
    <row r="139" spans="1:6">
      <c r="A139" s="68"/>
      <c r="B139" s="68"/>
      <c r="C139" s="68"/>
      <c r="D139" s="68"/>
      <c r="E139" s="68"/>
      <c r="F139" s="68"/>
    </row>
    <row r="140" spans="1:6">
      <c r="A140" s="68"/>
      <c r="B140" s="68"/>
      <c r="C140" s="68"/>
      <c r="D140" s="68"/>
      <c r="E140" s="68"/>
      <c r="F140" s="68"/>
    </row>
    <row r="141" spans="1:6">
      <c r="A141" s="68"/>
      <c r="B141" s="68"/>
      <c r="C141" s="68"/>
      <c r="D141" s="68"/>
      <c r="E141" s="68"/>
      <c r="F141" s="68"/>
    </row>
    <row r="142" spans="1:6">
      <c r="A142" s="68"/>
      <c r="B142" s="68"/>
      <c r="C142" s="68"/>
      <c r="D142" s="68"/>
      <c r="E142" s="68"/>
      <c r="F142" s="68"/>
    </row>
    <row r="143" spans="1:6">
      <c r="A143" s="68"/>
      <c r="B143" s="68"/>
      <c r="C143" s="68"/>
      <c r="D143" s="68"/>
      <c r="E143" s="68"/>
      <c r="F143" s="68"/>
    </row>
    <row r="144" spans="1:6">
      <c r="A144" s="68"/>
      <c r="B144" s="68"/>
      <c r="C144" s="68"/>
      <c r="D144" s="68"/>
      <c r="E144" s="68"/>
      <c r="F144" s="68"/>
    </row>
    <row r="145" spans="1:6">
      <c r="A145" s="68"/>
      <c r="B145" s="68"/>
      <c r="C145" s="68"/>
      <c r="D145" s="68"/>
      <c r="E145" s="68"/>
      <c r="F145" s="68"/>
    </row>
    <row r="146" spans="1:6">
      <c r="A146" s="68"/>
      <c r="B146" s="68"/>
      <c r="C146" s="68"/>
      <c r="D146" s="68"/>
      <c r="E146" s="68"/>
      <c r="F146" s="68"/>
    </row>
    <row r="147" spans="1:6">
      <c r="A147" s="68"/>
      <c r="B147" s="68"/>
      <c r="C147" s="68"/>
      <c r="D147" s="68"/>
      <c r="E147" s="68"/>
      <c r="F147" s="68"/>
    </row>
    <row r="148" spans="1:6">
      <c r="A148" s="68"/>
      <c r="B148" s="68"/>
      <c r="C148" s="68"/>
      <c r="D148" s="68"/>
      <c r="E148" s="68"/>
      <c r="F148" s="68"/>
    </row>
    <row r="149" spans="1:6">
      <c r="A149" s="68"/>
      <c r="B149" s="68"/>
      <c r="C149" s="68"/>
      <c r="D149" s="68"/>
      <c r="E149" s="68"/>
      <c r="F149" s="68"/>
    </row>
    <row r="150" spans="1:6">
      <c r="A150" s="68"/>
      <c r="B150" s="68"/>
      <c r="C150" s="68"/>
      <c r="D150" s="68"/>
      <c r="E150" s="68"/>
      <c r="F150" s="68"/>
    </row>
    <row r="151" spans="1:6">
      <c r="A151" s="68"/>
      <c r="B151" s="68"/>
      <c r="C151" s="68"/>
      <c r="D151" s="68"/>
      <c r="E151" s="68"/>
      <c r="F151" s="68"/>
    </row>
    <row r="152" spans="1:6">
      <c r="A152" s="68"/>
      <c r="B152" s="68"/>
      <c r="C152" s="68"/>
      <c r="D152" s="68"/>
      <c r="E152" s="68"/>
      <c r="F152" s="68"/>
    </row>
    <row r="153" spans="1:6">
      <c r="A153" s="68"/>
      <c r="B153" s="68"/>
      <c r="C153" s="68"/>
      <c r="D153" s="68"/>
      <c r="E153" s="68"/>
      <c r="F153" s="68"/>
    </row>
    <row r="154" spans="1:6">
      <c r="A154" s="68"/>
      <c r="B154" s="68"/>
      <c r="C154" s="68"/>
      <c r="D154" s="68"/>
      <c r="E154" s="68"/>
      <c r="F154" s="68"/>
    </row>
    <row r="155" spans="1:6">
      <c r="A155" s="68"/>
      <c r="B155" s="68"/>
      <c r="C155" s="68"/>
      <c r="D155" s="68"/>
      <c r="E155" s="68"/>
      <c r="F155" s="68"/>
    </row>
    <row r="156" spans="1:6">
      <c r="A156" s="68"/>
      <c r="B156" s="68"/>
      <c r="C156" s="68"/>
      <c r="D156" s="68"/>
      <c r="E156" s="68"/>
      <c r="F156" s="68"/>
    </row>
    <row r="157" spans="1:6">
      <c r="A157" s="68"/>
      <c r="B157" s="68"/>
      <c r="C157" s="68"/>
      <c r="D157" s="68"/>
      <c r="E157" s="68"/>
      <c r="F157" s="68"/>
    </row>
    <row r="158" spans="1:6">
      <c r="A158" s="68"/>
      <c r="B158" s="68"/>
      <c r="C158" s="68"/>
      <c r="D158" s="68"/>
      <c r="E158" s="68"/>
      <c r="F158" s="68"/>
    </row>
    <row r="159" spans="1:6">
      <c r="A159" s="68"/>
      <c r="B159" s="68"/>
      <c r="C159" s="68"/>
      <c r="D159" s="68"/>
      <c r="E159" s="68"/>
      <c r="F159" s="68"/>
    </row>
    <row r="160" spans="1:6">
      <c r="A160" s="68"/>
      <c r="B160" s="68"/>
      <c r="C160" s="68"/>
      <c r="D160" s="68"/>
      <c r="E160" s="68"/>
      <c r="F160" s="68"/>
    </row>
    <row r="161" spans="1:6">
      <c r="A161" s="68"/>
      <c r="B161" s="68"/>
      <c r="C161" s="68"/>
      <c r="D161" s="68"/>
      <c r="E161" s="68"/>
      <c r="F161" s="68"/>
    </row>
    <row r="162" spans="1:6">
      <c r="A162" s="68"/>
      <c r="B162" s="68"/>
      <c r="C162" s="68"/>
      <c r="D162" s="68"/>
      <c r="E162" s="68"/>
      <c r="F162" s="68"/>
    </row>
    <row r="163" spans="1:6">
      <c r="A163" s="68"/>
      <c r="B163" s="68"/>
      <c r="C163" s="68"/>
      <c r="D163" s="68"/>
      <c r="E163" s="68"/>
      <c r="F163" s="68"/>
    </row>
    <row r="164" spans="1:6">
      <c r="A164" s="68"/>
      <c r="B164" s="68"/>
      <c r="C164" s="68"/>
      <c r="D164" s="68"/>
      <c r="E164" s="68"/>
      <c r="F164" s="68"/>
    </row>
    <row r="165" spans="1:6">
      <c r="A165" s="68"/>
      <c r="B165" s="68"/>
      <c r="C165" s="68"/>
      <c r="D165" s="68"/>
      <c r="E165" s="68"/>
      <c r="F165" s="68"/>
    </row>
    <row r="166" spans="1:6">
      <c r="A166" s="68"/>
      <c r="B166" s="68"/>
      <c r="C166" s="68"/>
      <c r="D166" s="68"/>
      <c r="E166" s="68"/>
      <c r="F166" s="68"/>
    </row>
    <row r="167" spans="1:6">
      <c r="A167" s="68"/>
      <c r="B167" s="68"/>
      <c r="C167" s="68"/>
      <c r="D167" s="68"/>
      <c r="E167" s="68"/>
      <c r="F167" s="68"/>
    </row>
    <row r="168" spans="1:6">
      <c r="A168" s="68"/>
      <c r="B168" s="68"/>
      <c r="C168" s="68"/>
      <c r="D168" s="68"/>
      <c r="E168" s="68"/>
      <c r="F168" s="68"/>
    </row>
    <row r="169" spans="1:6">
      <c r="A169" s="68"/>
      <c r="B169" s="68"/>
      <c r="C169" s="68"/>
      <c r="D169" s="68"/>
      <c r="E169" s="68"/>
      <c r="F169" s="68"/>
    </row>
    <row r="170" spans="1:6">
      <c r="A170" s="68"/>
      <c r="B170" s="68"/>
      <c r="C170" s="68"/>
      <c r="D170" s="68"/>
      <c r="E170" s="68"/>
      <c r="F170" s="68"/>
    </row>
    <row r="171" spans="1:6">
      <c r="A171" s="68"/>
      <c r="B171" s="68"/>
      <c r="C171" s="68"/>
      <c r="D171" s="68"/>
      <c r="E171" s="68"/>
      <c r="F171" s="68"/>
    </row>
    <row r="172" spans="1:6">
      <c r="A172" s="68"/>
      <c r="B172" s="68"/>
      <c r="C172" s="68"/>
      <c r="D172" s="68"/>
      <c r="E172" s="68"/>
      <c r="F172" s="68"/>
    </row>
    <row r="173" spans="1:6">
      <c r="A173" s="68"/>
      <c r="B173" s="68"/>
      <c r="C173" s="68"/>
      <c r="D173" s="68"/>
      <c r="E173" s="68"/>
      <c r="F173" s="68"/>
    </row>
    <row r="174" spans="1:6">
      <c r="A174" s="68"/>
      <c r="B174" s="68"/>
      <c r="C174" s="68"/>
      <c r="D174" s="68"/>
      <c r="E174" s="68"/>
      <c r="F174" s="68"/>
    </row>
    <row r="175" spans="1:6">
      <c r="A175" s="68"/>
      <c r="B175" s="68"/>
      <c r="C175" s="68"/>
      <c r="D175" s="68"/>
      <c r="E175" s="68"/>
      <c r="F175" s="68"/>
    </row>
    <row r="176" spans="1:6">
      <c r="A176" s="68"/>
      <c r="B176" s="68"/>
      <c r="C176" s="68"/>
      <c r="D176" s="68"/>
      <c r="E176" s="68"/>
      <c r="F176" s="68"/>
    </row>
    <row r="177" spans="1:6">
      <c r="A177" s="68"/>
      <c r="B177" s="68"/>
      <c r="C177" s="68"/>
      <c r="D177" s="68"/>
      <c r="E177" s="68"/>
      <c r="F177" s="68"/>
    </row>
    <row r="178" spans="1:6">
      <c r="A178" s="68"/>
      <c r="B178" s="68"/>
      <c r="C178" s="68"/>
      <c r="D178" s="68"/>
      <c r="E178" s="68"/>
      <c r="F178" s="68"/>
    </row>
    <row r="179" spans="1:6">
      <c r="A179" s="68"/>
      <c r="B179" s="68"/>
      <c r="C179" s="68"/>
      <c r="D179" s="68"/>
      <c r="E179" s="68"/>
      <c r="F179" s="68"/>
    </row>
    <row r="180" spans="1:6">
      <c r="A180" s="68"/>
      <c r="B180" s="68"/>
      <c r="C180" s="68"/>
      <c r="D180" s="68"/>
      <c r="E180" s="68"/>
      <c r="F180" s="68"/>
    </row>
    <row r="181" spans="1:6">
      <c r="A181" s="68"/>
      <c r="B181" s="68"/>
      <c r="C181" s="68"/>
      <c r="D181" s="68"/>
      <c r="E181" s="68"/>
      <c r="F181" s="68"/>
    </row>
    <row r="182" spans="1:6">
      <c r="A182" s="68"/>
      <c r="B182" s="68"/>
      <c r="C182" s="68"/>
      <c r="D182" s="68"/>
      <c r="E182" s="68"/>
      <c r="F182" s="68"/>
    </row>
  </sheetData>
  <pageMargins left="0.7" right="0.7" top="1.0458333333333301" bottom="1.0458333333333301" header="0.511811023622047" footer="0.511811023622047"/>
  <pageSetup paperSize="9" fitToHeight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3"/>
  <sheetViews>
    <sheetView zoomScale="115" zoomScaleNormal="115" workbookViewId="0">
      <selection activeCell="B133" sqref="B133"/>
    </sheetView>
  </sheetViews>
  <sheetFormatPr defaultColWidth="8.625" defaultRowHeight="14.25"/>
  <cols>
    <col min="1" max="1" width="84.25" style="12" customWidth="1"/>
    <col min="2" max="2" width="11" style="77" customWidth="1"/>
    <col min="3" max="256" width="11" style="12" customWidth="1"/>
    <col min="257" max="257" width="9" customWidth="1"/>
  </cols>
  <sheetData>
    <row r="1" spans="1:7">
      <c r="A1" s="78" t="s">
        <v>102</v>
      </c>
      <c r="B1" s="79" t="s">
        <v>103</v>
      </c>
    </row>
    <row r="3" spans="1:7">
      <c r="A3" s="80" t="s">
        <v>104</v>
      </c>
      <c r="B3" s="81"/>
      <c r="C3" s="82"/>
      <c r="D3" s="82"/>
      <c r="E3" s="82"/>
      <c r="F3" s="83"/>
      <c r="G3" s="83"/>
    </row>
    <row r="4" spans="1:7" ht="25.5">
      <c r="A4" s="84" t="s">
        <v>105</v>
      </c>
      <c r="B4" s="85"/>
      <c r="C4" s="84"/>
      <c r="D4" s="84"/>
      <c r="E4" s="84"/>
      <c r="F4" s="84"/>
      <c r="G4" s="84"/>
    </row>
    <row r="5" spans="1:7">
      <c r="A5" s="84" t="s">
        <v>106</v>
      </c>
      <c r="B5" s="85"/>
      <c r="C5" s="84"/>
      <c r="D5" s="84"/>
      <c r="E5" s="84"/>
      <c r="F5" s="84"/>
      <c r="G5" s="84"/>
    </row>
    <row r="6" spans="1:7" ht="38.25">
      <c r="A6" s="84" t="s">
        <v>107</v>
      </c>
      <c r="B6" s="85"/>
      <c r="C6" s="84"/>
      <c r="D6" s="84"/>
      <c r="E6" s="84"/>
      <c r="F6" s="84"/>
      <c r="G6" s="84"/>
    </row>
    <row r="7" spans="1:7" ht="25.5">
      <c r="A7" s="84" t="s">
        <v>108</v>
      </c>
      <c r="B7" s="85"/>
      <c r="C7" s="84"/>
      <c r="D7" s="84"/>
      <c r="E7" s="84"/>
      <c r="F7" s="84"/>
      <c r="G7" s="84"/>
    </row>
    <row r="8" spans="1:7">
      <c r="A8" s="84"/>
      <c r="B8" s="85"/>
      <c r="C8" s="84"/>
      <c r="D8" s="84"/>
      <c r="E8" s="84"/>
      <c r="F8" s="84"/>
      <c r="G8" s="84"/>
    </row>
    <row r="9" spans="1:7">
      <c r="A9" s="84" t="s">
        <v>109</v>
      </c>
      <c r="B9" s="85"/>
      <c r="C9" s="84"/>
      <c r="D9" s="84"/>
      <c r="E9" s="84"/>
      <c r="F9" s="84"/>
      <c r="G9" s="84"/>
    </row>
    <row r="10" spans="1:7">
      <c r="A10" s="84" t="s">
        <v>110</v>
      </c>
      <c r="B10" s="85"/>
      <c r="C10" s="84"/>
      <c r="D10" s="84"/>
      <c r="E10" s="84"/>
      <c r="F10" s="84"/>
      <c r="G10" s="84"/>
    </row>
    <row r="11" spans="1:7">
      <c r="A11" s="84" t="s">
        <v>111</v>
      </c>
      <c r="B11" s="85"/>
      <c r="C11" s="84"/>
      <c r="D11" s="84"/>
      <c r="E11" s="84"/>
      <c r="F11" s="84"/>
      <c r="G11" s="84"/>
    </row>
    <row r="12" spans="1:7">
      <c r="A12" s="84" t="s">
        <v>112</v>
      </c>
      <c r="B12" s="85"/>
      <c r="C12" s="84"/>
      <c r="D12" s="84"/>
      <c r="E12" s="84"/>
      <c r="F12" s="84"/>
      <c r="G12" s="84"/>
    </row>
    <row r="13" spans="1:7">
      <c r="A13" s="84" t="s">
        <v>113</v>
      </c>
      <c r="B13" s="85"/>
      <c r="C13" s="84"/>
      <c r="D13" s="84"/>
      <c r="E13" s="84"/>
      <c r="F13" s="84"/>
      <c r="G13" s="84"/>
    </row>
    <row r="14" spans="1:7">
      <c r="A14" s="84" t="s">
        <v>114</v>
      </c>
      <c r="B14" s="85"/>
      <c r="C14" s="84"/>
      <c r="D14" s="84"/>
      <c r="E14" s="84"/>
      <c r="F14" s="84"/>
      <c r="G14" s="84"/>
    </row>
    <row r="15" spans="1:7">
      <c r="A15" s="84" t="s">
        <v>115</v>
      </c>
      <c r="B15" s="85"/>
      <c r="C15" s="84"/>
      <c r="D15" s="84"/>
      <c r="E15" s="84"/>
      <c r="F15" s="84"/>
      <c r="G15" s="84"/>
    </row>
    <row r="16" spans="1:7" ht="25.5">
      <c r="A16" s="84" t="s">
        <v>116</v>
      </c>
      <c r="B16" s="85"/>
      <c r="C16" s="84"/>
      <c r="D16" s="84"/>
      <c r="E16" s="84"/>
      <c r="F16" s="84"/>
      <c r="G16" s="84"/>
    </row>
    <row r="17" spans="1:7">
      <c r="A17" s="84"/>
      <c r="B17" s="85"/>
      <c r="C17" s="84"/>
      <c r="D17" s="84"/>
      <c r="E17" s="84"/>
      <c r="F17" s="84"/>
      <c r="G17" s="84"/>
    </row>
    <row r="18" spans="1:7">
      <c r="A18" s="84" t="s">
        <v>117</v>
      </c>
      <c r="B18" s="85"/>
      <c r="C18" s="84"/>
      <c r="D18" s="84"/>
      <c r="E18" s="84"/>
      <c r="F18" s="84"/>
      <c r="G18" s="84"/>
    </row>
    <row r="19" spans="1:7" ht="25.5">
      <c r="A19" s="84" t="s">
        <v>118</v>
      </c>
      <c r="B19" s="85"/>
      <c r="C19" s="84"/>
      <c r="D19" s="84"/>
      <c r="E19" s="84"/>
      <c r="F19" s="84"/>
      <c r="G19" s="84"/>
    </row>
    <row r="20" spans="1:7">
      <c r="A20" s="84" t="s">
        <v>119</v>
      </c>
      <c r="B20" s="85"/>
      <c r="C20" s="84"/>
      <c r="D20" s="84"/>
      <c r="E20" s="84"/>
      <c r="F20" s="84"/>
      <c r="G20" s="84"/>
    </row>
    <row r="21" spans="1:7" ht="25.5">
      <c r="A21" s="84" t="s">
        <v>120</v>
      </c>
      <c r="B21" s="85"/>
      <c r="C21" s="84"/>
      <c r="D21" s="84"/>
      <c r="E21" s="84"/>
      <c r="F21" s="84"/>
      <c r="G21" s="84"/>
    </row>
    <row r="22" spans="1:7" ht="25.5">
      <c r="A22" s="84" t="s">
        <v>121</v>
      </c>
      <c r="B22" s="85"/>
      <c r="C22" s="84"/>
      <c r="D22" s="84"/>
      <c r="E22" s="84"/>
      <c r="F22" s="84"/>
      <c r="G22" s="84"/>
    </row>
    <row r="23" spans="1:7">
      <c r="A23" s="84" t="s">
        <v>122</v>
      </c>
      <c r="B23" s="85"/>
      <c r="C23" s="84"/>
      <c r="D23" s="84"/>
      <c r="E23" s="84"/>
      <c r="F23" s="84"/>
      <c r="G23" s="84"/>
    </row>
    <row r="24" spans="1:7" ht="15.75" customHeight="1">
      <c r="A24" s="84" t="s">
        <v>123</v>
      </c>
      <c r="B24" s="85"/>
      <c r="C24" s="84"/>
      <c r="D24" s="84"/>
      <c r="E24" s="84"/>
      <c r="F24" s="84"/>
      <c r="G24" s="84"/>
    </row>
    <row r="25" spans="1:7">
      <c r="A25" s="84"/>
      <c r="B25" s="85"/>
      <c r="C25" s="84"/>
      <c r="D25" s="84"/>
      <c r="E25" s="84"/>
      <c r="F25" s="84"/>
      <c r="G25" s="84"/>
    </row>
    <row r="26" spans="1:7">
      <c r="A26" s="84" t="s">
        <v>124</v>
      </c>
      <c r="B26" s="85"/>
      <c r="C26" s="84"/>
      <c r="D26" s="84"/>
      <c r="E26" s="84"/>
      <c r="F26" s="84"/>
      <c r="G26" s="84"/>
    </row>
    <row r="27" spans="1:7" ht="25.5">
      <c r="A27" s="84" t="s">
        <v>125</v>
      </c>
      <c r="B27" s="85"/>
      <c r="C27" s="84"/>
      <c r="D27" s="84"/>
      <c r="E27" s="84"/>
      <c r="F27" s="84"/>
      <c r="G27" s="84"/>
    </row>
    <row r="28" spans="1:7">
      <c r="A28" s="84" t="s">
        <v>126</v>
      </c>
      <c r="B28" s="85"/>
      <c r="C28" s="84"/>
      <c r="D28" s="84"/>
      <c r="E28" s="84"/>
      <c r="F28" s="84"/>
      <c r="G28" s="84"/>
    </row>
    <row r="29" spans="1:7">
      <c r="A29" s="84"/>
      <c r="B29" s="85"/>
      <c r="C29" s="84"/>
      <c r="D29" s="84"/>
      <c r="E29" s="84"/>
      <c r="F29" s="84"/>
      <c r="G29" s="84"/>
    </row>
    <row r="30" spans="1:7">
      <c r="A30" s="84" t="s">
        <v>127</v>
      </c>
      <c r="B30" s="85"/>
      <c r="C30" s="84"/>
      <c r="D30" s="84"/>
      <c r="E30" s="84"/>
      <c r="F30" s="84"/>
      <c r="G30" s="84"/>
    </row>
    <row r="31" spans="1:7">
      <c r="A31" s="84" t="s">
        <v>128</v>
      </c>
      <c r="B31" s="85"/>
      <c r="C31" s="84"/>
      <c r="D31" s="84"/>
      <c r="E31" s="84"/>
      <c r="F31" s="84"/>
      <c r="G31" s="84"/>
    </row>
    <row r="32" spans="1:7">
      <c r="A32" s="84" t="s">
        <v>129</v>
      </c>
      <c r="B32" s="85"/>
      <c r="C32" s="84"/>
      <c r="D32" s="84"/>
      <c r="E32" s="84"/>
      <c r="F32" s="84"/>
      <c r="G32" s="84"/>
    </row>
    <row r="33" spans="1:7" ht="25.5">
      <c r="A33" s="84" t="s">
        <v>130</v>
      </c>
      <c r="B33" s="85"/>
      <c r="C33" s="84"/>
      <c r="D33" s="84"/>
      <c r="E33" s="84"/>
      <c r="F33" s="84"/>
      <c r="G33" s="84"/>
    </row>
    <row r="34" spans="1:7">
      <c r="A34" s="84" t="s">
        <v>131</v>
      </c>
      <c r="B34" s="85"/>
      <c r="C34" s="84"/>
      <c r="D34" s="84"/>
      <c r="E34" s="84"/>
      <c r="F34" s="84"/>
      <c r="G34" s="84"/>
    </row>
    <row r="35" spans="1:7">
      <c r="A35" s="84" t="s">
        <v>132</v>
      </c>
      <c r="B35" s="85"/>
      <c r="C35" s="84"/>
      <c r="D35" s="84"/>
      <c r="E35" s="84"/>
      <c r="F35" s="84"/>
      <c r="G35" s="84"/>
    </row>
    <row r="36" spans="1:7">
      <c r="A36" s="84" t="s">
        <v>133</v>
      </c>
      <c r="B36" s="85"/>
      <c r="C36" s="84"/>
      <c r="D36" s="84"/>
      <c r="E36" s="84"/>
      <c r="F36" s="84"/>
      <c r="G36" s="84"/>
    </row>
    <row r="38" spans="1:7">
      <c r="A38" s="86" t="s">
        <v>134</v>
      </c>
      <c r="B38" s="87"/>
    </row>
    <row r="39" spans="1:7">
      <c r="A39" s="86" t="s">
        <v>135</v>
      </c>
      <c r="B39" s="87">
        <v>4</v>
      </c>
    </row>
    <row r="40" spans="1:7">
      <c r="A40" s="86" t="s">
        <v>18</v>
      </c>
      <c r="B40" s="87">
        <v>8</v>
      </c>
    </row>
    <row r="41" spans="1:7">
      <c r="A41" s="86" t="s">
        <v>74</v>
      </c>
      <c r="B41" s="87">
        <v>1</v>
      </c>
    </row>
    <row r="42" spans="1:7">
      <c r="A42" s="86" t="s">
        <v>37</v>
      </c>
      <c r="B42" s="87">
        <v>1</v>
      </c>
    </row>
    <row r="43" spans="1:7">
      <c r="A43" s="86" t="s">
        <v>136</v>
      </c>
      <c r="B43" s="87">
        <v>3</v>
      </c>
    </row>
    <row r="44" spans="1:7">
      <c r="A44" s="86" t="s">
        <v>137</v>
      </c>
      <c r="B44" s="87">
        <v>1</v>
      </c>
    </row>
    <row r="45" spans="1:7" ht="25.5">
      <c r="A45" s="84" t="s">
        <v>138</v>
      </c>
    </row>
    <row r="46" spans="1:7">
      <c r="A46" s="84" t="s">
        <v>139</v>
      </c>
    </row>
    <row r="47" spans="1:7" ht="25.5">
      <c r="A47" s="84" t="s">
        <v>140</v>
      </c>
    </row>
    <row r="48" spans="1:7">
      <c r="A48" s="84" t="s">
        <v>141</v>
      </c>
    </row>
    <row r="49" spans="1:2" ht="25.5">
      <c r="A49" s="84" t="s">
        <v>142</v>
      </c>
    </row>
    <row r="50" spans="1:2">
      <c r="A50" s="84"/>
    </row>
    <row r="51" spans="1:2">
      <c r="A51" s="86" t="s">
        <v>143</v>
      </c>
      <c r="B51" s="87">
        <v>6</v>
      </c>
    </row>
    <row r="52" spans="1:2" ht="25.5">
      <c r="A52" s="84" t="s">
        <v>144</v>
      </c>
    </row>
    <row r="53" spans="1:2">
      <c r="A53" s="84" t="s">
        <v>139</v>
      </c>
    </row>
    <row r="54" spans="1:2" ht="25.5">
      <c r="A54" s="84" t="s">
        <v>140</v>
      </c>
    </row>
    <row r="55" spans="1:2">
      <c r="A55" s="84" t="s">
        <v>141</v>
      </c>
    </row>
    <row r="56" spans="1:2">
      <c r="A56" s="84"/>
    </row>
    <row r="57" spans="1:2">
      <c r="A57" s="86" t="s">
        <v>145</v>
      </c>
      <c r="B57" s="87"/>
    </row>
    <row r="58" spans="1:2">
      <c r="A58" s="86" t="s">
        <v>146</v>
      </c>
      <c r="B58" s="87">
        <v>1</v>
      </c>
    </row>
    <row r="59" spans="1:2">
      <c r="A59" s="86" t="s">
        <v>147</v>
      </c>
      <c r="B59" s="87">
        <v>1</v>
      </c>
    </row>
    <row r="60" spans="1:2" ht="25.5">
      <c r="A60" s="84" t="s">
        <v>148</v>
      </c>
    </row>
    <row r="61" spans="1:2">
      <c r="A61" s="84" t="s">
        <v>149</v>
      </c>
    </row>
    <row r="62" spans="1:2">
      <c r="A62" s="84" t="s">
        <v>150</v>
      </c>
    </row>
    <row r="63" spans="1:2" ht="25.5">
      <c r="A63" s="84" t="s">
        <v>151</v>
      </c>
    </row>
    <row r="64" spans="1:2">
      <c r="A64" s="84" t="s">
        <v>139</v>
      </c>
    </row>
    <row r="65" spans="1:2" ht="25.5">
      <c r="A65" s="84" t="s">
        <v>152</v>
      </c>
    </row>
    <row r="66" spans="1:2" ht="25.5">
      <c r="A66" s="84" t="s">
        <v>153</v>
      </c>
    </row>
    <row r="67" spans="1:2">
      <c r="A67" s="84" t="s">
        <v>154</v>
      </c>
    </row>
    <row r="68" spans="1:2">
      <c r="A68" s="84" t="s">
        <v>155</v>
      </c>
    </row>
    <row r="69" spans="1:2">
      <c r="A69" s="84" t="s">
        <v>156</v>
      </c>
    </row>
    <row r="70" spans="1:2" ht="25.5">
      <c r="A70" s="84" t="s">
        <v>140</v>
      </c>
    </row>
    <row r="71" spans="1:2">
      <c r="A71" s="84" t="s">
        <v>141</v>
      </c>
    </row>
    <row r="73" spans="1:2">
      <c r="A73" s="86" t="s">
        <v>157</v>
      </c>
      <c r="B73" s="87">
        <v>9</v>
      </c>
    </row>
    <row r="74" spans="1:2" ht="25.5">
      <c r="A74" s="84" t="s">
        <v>158</v>
      </c>
    </row>
    <row r="75" spans="1:2">
      <c r="A75" s="84" t="s">
        <v>139</v>
      </c>
    </row>
    <row r="76" spans="1:2" ht="25.5">
      <c r="A76" s="84" t="s">
        <v>159</v>
      </c>
    </row>
    <row r="77" spans="1:2" ht="25.5">
      <c r="A77" s="84" t="s">
        <v>160</v>
      </c>
    </row>
    <row r="78" spans="1:2">
      <c r="A78" s="84" t="s">
        <v>161</v>
      </c>
    </row>
    <row r="79" spans="1:2">
      <c r="A79" s="84" t="s">
        <v>154</v>
      </c>
    </row>
    <row r="80" spans="1:2">
      <c r="A80" s="84" t="s">
        <v>155</v>
      </c>
    </row>
    <row r="81" spans="1:2" ht="25.5">
      <c r="A81" s="84" t="s">
        <v>162</v>
      </c>
    </row>
    <row r="83" spans="1:2">
      <c r="A83" s="86" t="s">
        <v>163</v>
      </c>
      <c r="B83" s="87"/>
    </row>
    <row r="84" spans="1:2">
      <c r="A84" s="86" t="s">
        <v>68</v>
      </c>
      <c r="B84" s="87">
        <v>1</v>
      </c>
    </row>
    <row r="85" spans="1:2">
      <c r="A85" s="86" t="s">
        <v>78</v>
      </c>
      <c r="B85" s="87">
        <v>2</v>
      </c>
    </row>
    <row r="86" spans="1:2">
      <c r="A86" s="86" t="s">
        <v>58</v>
      </c>
      <c r="B86" s="87">
        <v>5</v>
      </c>
    </row>
    <row r="87" spans="1:2">
      <c r="A87" s="86" t="s">
        <v>24</v>
      </c>
      <c r="B87" s="87">
        <v>8</v>
      </c>
    </row>
    <row r="88" spans="1:2">
      <c r="A88" s="86" t="s">
        <v>34</v>
      </c>
      <c r="B88" s="87">
        <v>1</v>
      </c>
    </row>
    <row r="89" spans="1:2">
      <c r="A89" s="86" t="s">
        <v>63</v>
      </c>
      <c r="B89" s="87">
        <v>1</v>
      </c>
    </row>
    <row r="90" spans="1:2">
      <c r="A90" s="86" t="s">
        <v>31</v>
      </c>
      <c r="B90" s="87">
        <v>2</v>
      </c>
    </row>
    <row r="91" spans="1:2">
      <c r="A91" s="86" t="s">
        <v>53</v>
      </c>
      <c r="B91" s="87">
        <v>1</v>
      </c>
    </row>
    <row r="92" spans="1:2">
      <c r="A92" s="86" t="s">
        <v>55</v>
      </c>
      <c r="B92" s="87">
        <v>2</v>
      </c>
    </row>
    <row r="93" spans="1:2">
      <c r="A93" s="86" t="s">
        <v>27</v>
      </c>
      <c r="B93" s="87">
        <v>2</v>
      </c>
    </row>
    <row r="94" spans="1:2" ht="25.5">
      <c r="A94" s="84" t="s">
        <v>158</v>
      </c>
    </row>
    <row r="95" spans="1:2">
      <c r="A95" s="84" t="s">
        <v>164</v>
      </c>
    </row>
    <row r="96" spans="1:2" ht="26.25">
      <c r="A96" s="84" t="s">
        <v>165</v>
      </c>
    </row>
    <row r="97" spans="1:2" ht="25.5">
      <c r="A97" s="84" t="s">
        <v>166</v>
      </c>
    </row>
    <row r="98" spans="1:2">
      <c r="A98" s="84" t="s">
        <v>139</v>
      </c>
    </row>
    <row r="99" spans="1:2" ht="25.5">
      <c r="A99" s="84" t="s">
        <v>167</v>
      </c>
    </row>
    <row r="100" spans="1:2">
      <c r="A100" s="84" t="s">
        <v>154</v>
      </c>
    </row>
    <row r="101" spans="1:2">
      <c r="A101" s="82" t="s">
        <v>168</v>
      </c>
    </row>
    <row r="102" spans="1:2">
      <c r="A102" s="84" t="s">
        <v>169</v>
      </c>
    </row>
    <row r="103" spans="1:2">
      <c r="A103" s="84" t="s">
        <v>156</v>
      </c>
    </row>
    <row r="105" spans="1:2">
      <c r="A105" s="86" t="s">
        <v>170</v>
      </c>
      <c r="B105" s="87"/>
    </row>
    <row r="106" spans="1:2">
      <c r="A106" s="86" t="s">
        <v>83</v>
      </c>
      <c r="B106" s="87">
        <v>2</v>
      </c>
    </row>
    <row r="107" spans="1:2">
      <c r="A107" s="86" t="s">
        <v>85</v>
      </c>
      <c r="B107" s="87">
        <f>16+9</f>
        <v>25</v>
      </c>
    </row>
    <row r="108" spans="1:2">
      <c r="A108" s="86" t="s">
        <v>97</v>
      </c>
      <c r="B108" s="87">
        <v>26</v>
      </c>
    </row>
    <row r="109" spans="1:2" ht="25.5">
      <c r="A109" s="84" t="s">
        <v>158</v>
      </c>
    </row>
    <row r="110" spans="1:2">
      <c r="A110" s="84" t="s">
        <v>171</v>
      </c>
    </row>
    <row r="111" spans="1:2">
      <c r="A111" s="84" t="s">
        <v>172</v>
      </c>
    </row>
    <row r="112" spans="1:2" ht="26.25">
      <c r="A112" s="84" t="s">
        <v>165</v>
      </c>
    </row>
    <row r="113" spans="1:2" ht="25.5">
      <c r="A113" s="84" t="s">
        <v>173</v>
      </c>
    </row>
    <row r="114" spans="1:2">
      <c r="A114" s="84" t="s">
        <v>139</v>
      </c>
    </row>
    <row r="115" spans="1:2">
      <c r="A115" s="84" t="s">
        <v>174</v>
      </c>
    </row>
    <row r="116" spans="1:2">
      <c r="A116" s="84" t="s">
        <v>175</v>
      </c>
    </row>
    <row r="117" spans="1:2">
      <c r="A117" s="82" t="s">
        <v>168</v>
      </c>
    </row>
    <row r="118" spans="1:2">
      <c r="A118" s="84" t="s">
        <v>176</v>
      </c>
    </row>
    <row r="119" spans="1:2">
      <c r="A119" s="84" t="s">
        <v>156</v>
      </c>
    </row>
    <row r="120" spans="1:2">
      <c r="A120" s="84" t="s">
        <v>177</v>
      </c>
    </row>
    <row r="122" spans="1:2">
      <c r="A122" s="86" t="s">
        <v>178</v>
      </c>
      <c r="B122" s="87"/>
    </row>
    <row r="123" spans="1:2">
      <c r="A123" s="78" t="s">
        <v>87</v>
      </c>
      <c r="B123" s="87">
        <v>8</v>
      </c>
    </row>
    <row r="124" spans="1:2">
      <c r="A124" s="78" t="s">
        <v>92</v>
      </c>
      <c r="B124" s="87">
        <v>3</v>
      </c>
    </row>
    <row r="125" spans="1:2" ht="25.5">
      <c r="A125" s="84" t="s">
        <v>138</v>
      </c>
    </row>
    <row r="126" spans="1:2">
      <c r="A126" s="84" t="s">
        <v>139</v>
      </c>
    </row>
    <row r="127" spans="1:2" ht="25.5">
      <c r="A127" s="84" t="s">
        <v>179</v>
      </c>
    </row>
    <row r="129" spans="1:2">
      <c r="A129" s="88" t="s">
        <v>180</v>
      </c>
      <c r="B129" s="87">
        <v>2</v>
      </c>
    </row>
    <row r="130" spans="1:2">
      <c r="A130" s="89" t="s">
        <v>181</v>
      </c>
    </row>
    <row r="131" spans="1:2">
      <c r="A131" s="89" t="s">
        <v>139</v>
      </c>
    </row>
    <row r="132" spans="1:2" ht="25.5">
      <c r="A132" s="89" t="s">
        <v>140</v>
      </c>
    </row>
    <row r="133" spans="1:2">
      <c r="A133" s="89" t="s">
        <v>141</v>
      </c>
    </row>
  </sheetData>
  <pageMargins left="0.25" right="0.25" top="0.75" bottom="0.75" header="0.511811023622047" footer="0.511811023622047"/>
  <pageSetup paperSize="9" fitToHeight="0" pageOrder="overThenDown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topLeftCell="A139" zoomScale="115" zoomScaleNormal="115" workbookViewId="0">
      <selection activeCell="F117" sqref="F117"/>
    </sheetView>
  </sheetViews>
  <sheetFormatPr defaultColWidth="10.75" defaultRowHeight="14.25"/>
  <cols>
    <col min="1" max="1" width="7.75" style="12" customWidth="1"/>
    <col min="2" max="2" width="13.625" style="12" customWidth="1"/>
    <col min="3" max="3" width="37.75" style="12" customWidth="1"/>
    <col min="4" max="4" width="5.5" style="12" customWidth="1"/>
    <col min="5" max="5" width="7.875" style="12" customWidth="1"/>
    <col min="6" max="6" width="9" style="12" customWidth="1"/>
    <col min="7" max="256" width="11" style="12" customWidth="1"/>
  </cols>
  <sheetData>
    <row r="1" spans="1:6">
      <c r="A1" s="90" t="s">
        <v>1</v>
      </c>
      <c r="B1" s="91" t="s">
        <v>11</v>
      </c>
      <c r="C1" s="91"/>
      <c r="D1" s="92"/>
      <c r="E1" s="92"/>
      <c r="F1" s="92"/>
    </row>
    <row r="2" spans="1:6">
      <c r="A2" s="93"/>
      <c r="B2" s="93"/>
      <c r="C2" s="94"/>
      <c r="D2" s="93"/>
      <c r="E2" s="93"/>
      <c r="F2" s="93"/>
    </row>
    <row r="3" spans="1:6" s="60" customFormat="1" ht="11.25">
      <c r="A3" s="95" t="s">
        <v>12</v>
      </c>
      <c r="B3" s="95"/>
      <c r="C3" s="96" t="s">
        <v>13</v>
      </c>
      <c r="D3" s="97" t="s">
        <v>14</v>
      </c>
      <c r="E3" s="97" t="s">
        <v>15</v>
      </c>
      <c r="F3" s="98" t="s">
        <v>16</v>
      </c>
    </row>
    <row r="4" spans="1:6">
      <c r="A4" s="91" t="s">
        <v>4</v>
      </c>
      <c r="B4" s="91" t="s">
        <v>182</v>
      </c>
      <c r="C4" s="91"/>
      <c r="D4" s="92"/>
      <c r="E4" s="92"/>
      <c r="F4" s="92"/>
    </row>
    <row r="5" spans="1:6" s="12" customFormat="1" ht="12.75">
      <c r="A5" s="91"/>
      <c r="B5" s="91"/>
      <c r="C5" s="91"/>
      <c r="D5" s="92"/>
      <c r="E5" s="92"/>
      <c r="F5" s="92"/>
    </row>
    <row r="6" spans="1:6" s="12" customFormat="1" ht="12.75">
      <c r="A6" s="99">
        <v>1</v>
      </c>
      <c r="B6" s="99"/>
      <c r="C6" s="100" t="s">
        <v>183</v>
      </c>
      <c r="D6" s="92"/>
      <c r="E6" s="101"/>
      <c r="F6" s="101"/>
    </row>
    <row r="7" spans="1:6" s="12" customFormat="1" ht="12.75">
      <c r="A7" s="92"/>
      <c r="B7" s="91" t="s">
        <v>184</v>
      </c>
      <c r="C7" s="102" t="s">
        <v>185</v>
      </c>
      <c r="D7" s="92">
        <v>5</v>
      </c>
      <c r="E7" s="154"/>
      <c r="F7" s="154">
        <f>D7*E7</f>
        <v>0</v>
      </c>
    </row>
    <row r="8" spans="1:6" s="12" customFormat="1" ht="12.75">
      <c r="A8" s="92"/>
      <c r="B8" s="91" t="s">
        <v>186</v>
      </c>
      <c r="C8" s="102" t="s">
        <v>187</v>
      </c>
      <c r="D8" s="92">
        <v>1</v>
      </c>
      <c r="E8" s="154"/>
      <c r="F8" s="154">
        <f>D8*E8</f>
        <v>0</v>
      </c>
    </row>
    <row r="9" spans="1:6" s="12" customFormat="1" ht="12.75">
      <c r="A9" s="103"/>
      <c r="B9" s="91" t="s">
        <v>188</v>
      </c>
      <c r="C9" s="102" t="s">
        <v>189</v>
      </c>
      <c r="D9" s="92">
        <v>1</v>
      </c>
      <c r="E9" s="154"/>
      <c r="F9" s="154">
        <f>D9*E9</f>
        <v>0</v>
      </c>
    </row>
    <row r="10" spans="1:6" s="12" customFormat="1" ht="12.75">
      <c r="A10" s="91"/>
      <c r="B10" s="91" t="s">
        <v>190</v>
      </c>
      <c r="C10" s="102" t="s">
        <v>191</v>
      </c>
      <c r="D10" s="92">
        <v>1</v>
      </c>
      <c r="E10" s="154"/>
      <c r="F10" s="154">
        <f>D10*E10</f>
        <v>0</v>
      </c>
    </row>
    <row r="11" spans="1:6" s="12" customFormat="1" ht="25.5">
      <c r="A11" s="91"/>
      <c r="B11" s="91" t="s">
        <v>192</v>
      </c>
      <c r="C11" s="102" t="s">
        <v>193</v>
      </c>
      <c r="D11" s="92">
        <v>2</v>
      </c>
      <c r="E11" s="154"/>
      <c r="F11" s="154">
        <f>D11*E11</f>
        <v>0</v>
      </c>
    </row>
    <row r="12" spans="1:6" s="12" customFormat="1" ht="12.75">
      <c r="A12" s="92"/>
      <c r="B12" s="92"/>
      <c r="C12" s="104"/>
      <c r="D12" s="92"/>
      <c r="E12" s="155"/>
      <c r="F12" s="154"/>
    </row>
    <row r="13" spans="1:6" s="12" customFormat="1" ht="12.75">
      <c r="A13" s="99">
        <v>4</v>
      </c>
      <c r="B13" s="99"/>
      <c r="C13" s="100" t="s">
        <v>17</v>
      </c>
      <c r="D13" s="92"/>
      <c r="E13" s="154"/>
      <c r="F13" s="154"/>
    </row>
    <row r="14" spans="1:6" s="12" customFormat="1" ht="12.75">
      <c r="A14" s="91"/>
      <c r="B14" s="91" t="s">
        <v>194</v>
      </c>
      <c r="C14" s="102" t="s">
        <v>195</v>
      </c>
      <c r="D14" s="92">
        <v>1</v>
      </c>
      <c r="E14" s="154"/>
      <c r="F14" s="154">
        <f>D14*E14</f>
        <v>0</v>
      </c>
    </row>
    <row r="15" spans="1:6" s="12" customFormat="1" ht="12.75">
      <c r="A15" s="91"/>
      <c r="B15" s="91" t="s">
        <v>190</v>
      </c>
      <c r="C15" s="102" t="s">
        <v>191</v>
      </c>
      <c r="D15" s="92">
        <v>1</v>
      </c>
      <c r="E15" s="154"/>
      <c r="F15" s="154">
        <f>D15*E15</f>
        <v>0</v>
      </c>
    </row>
    <row r="16" spans="1:6" s="12" customFormat="1" ht="25.5">
      <c r="A16" s="92"/>
      <c r="B16" s="91" t="s">
        <v>196</v>
      </c>
      <c r="C16" s="102" t="s">
        <v>197</v>
      </c>
      <c r="D16" s="92">
        <v>24</v>
      </c>
      <c r="E16" s="154"/>
      <c r="F16" s="154">
        <f>D16*E16</f>
        <v>0</v>
      </c>
    </row>
    <row r="17" spans="1:6" s="12" customFormat="1" ht="12.75">
      <c r="A17" s="92"/>
      <c r="B17" s="91" t="s">
        <v>198</v>
      </c>
      <c r="C17" s="105" t="s">
        <v>199</v>
      </c>
      <c r="D17" s="92">
        <v>1</v>
      </c>
      <c r="E17" s="154"/>
      <c r="F17" s="154">
        <f>D17*E17</f>
        <v>0</v>
      </c>
    </row>
    <row r="18" spans="1:6" s="12" customFormat="1" ht="12.75">
      <c r="A18" s="92"/>
      <c r="B18" s="91"/>
      <c r="C18" s="102"/>
      <c r="D18" s="92"/>
      <c r="E18" s="154"/>
      <c r="F18" s="154"/>
    </row>
    <row r="19" spans="1:6" s="12" customFormat="1" ht="12.75">
      <c r="A19" s="99">
        <v>5</v>
      </c>
      <c r="B19" s="99"/>
      <c r="C19" s="100" t="s">
        <v>26</v>
      </c>
      <c r="D19" s="92"/>
      <c r="E19" s="154"/>
      <c r="F19" s="154"/>
    </row>
    <row r="20" spans="1:6" s="12" customFormat="1" ht="12.75">
      <c r="A20" s="91"/>
      <c r="B20" s="91" t="s">
        <v>194</v>
      </c>
      <c r="C20" s="102" t="s">
        <v>195</v>
      </c>
      <c r="D20" s="92">
        <v>1</v>
      </c>
      <c r="E20" s="154"/>
      <c r="F20" s="154">
        <f>D20*E20</f>
        <v>0</v>
      </c>
    </row>
    <row r="21" spans="1:6" s="12" customFormat="1" ht="25.5">
      <c r="A21" s="92"/>
      <c r="B21" s="91" t="s">
        <v>196</v>
      </c>
      <c r="C21" s="102" t="s">
        <v>197</v>
      </c>
      <c r="D21" s="92">
        <v>2</v>
      </c>
      <c r="E21" s="154"/>
      <c r="F21" s="154">
        <f>D21*E21</f>
        <v>0</v>
      </c>
    </row>
    <row r="22" spans="1:6" s="12" customFormat="1" ht="12.75">
      <c r="A22" s="92"/>
      <c r="B22" s="91" t="s">
        <v>186</v>
      </c>
      <c r="C22" s="102" t="s">
        <v>187</v>
      </c>
      <c r="D22" s="106">
        <v>1</v>
      </c>
      <c r="E22" s="154"/>
      <c r="F22" s="154">
        <f>D22*E22</f>
        <v>0</v>
      </c>
    </row>
    <row r="23" spans="1:6" s="12" customFormat="1" ht="12.75">
      <c r="A23" s="91"/>
      <c r="B23" s="91" t="s">
        <v>190</v>
      </c>
      <c r="C23" s="102" t="s">
        <v>191</v>
      </c>
      <c r="D23" s="92">
        <v>1</v>
      </c>
      <c r="E23" s="154"/>
      <c r="F23" s="154">
        <f>D23*E23</f>
        <v>0</v>
      </c>
    </row>
    <row r="24" spans="1:6" s="12" customFormat="1" ht="12.75">
      <c r="A24" s="91"/>
      <c r="B24" s="91"/>
      <c r="C24" s="102"/>
      <c r="D24" s="92"/>
      <c r="E24" s="154"/>
      <c r="F24" s="154"/>
    </row>
    <row r="25" spans="1:6" s="12" customFormat="1" ht="12.75">
      <c r="A25" s="99">
        <v>6</v>
      </c>
      <c r="B25" s="99"/>
      <c r="C25" s="100" t="s">
        <v>29</v>
      </c>
      <c r="D25" s="92"/>
      <c r="E25" s="154"/>
      <c r="F25" s="154"/>
    </row>
    <row r="26" spans="1:6" s="12" customFormat="1" ht="25.5">
      <c r="A26" s="91"/>
      <c r="B26" s="91" t="s">
        <v>200</v>
      </c>
      <c r="C26" s="102" t="s">
        <v>201</v>
      </c>
      <c r="D26" s="92">
        <v>1</v>
      </c>
      <c r="E26" s="154"/>
      <c r="F26" s="154">
        <f>D26*E26</f>
        <v>0</v>
      </c>
    </row>
    <row r="27" spans="1:6" s="12" customFormat="1" ht="12.75">
      <c r="A27" s="92"/>
      <c r="B27" s="91" t="s">
        <v>194</v>
      </c>
      <c r="C27" s="102" t="s">
        <v>195</v>
      </c>
      <c r="D27" s="92">
        <v>1</v>
      </c>
      <c r="E27" s="154"/>
      <c r="F27" s="154">
        <f>D27*E27</f>
        <v>0</v>
      </c>
    </row>
    <row r="28" spans="1:6" s="12" customFormat="1" ht="25.5">
      <c r="A28" s="92"/>
      <c r="B28" s="91" t="s">
        <v>196</v>
      </c>
      <c r="C28" s="102" t="s">
        <v>197</v>
      </c>
      <c r="D28" s="92">
        <v>2</v>
      </c>
      <c r="E28" s="154"/>
      <c r="F28" s="154">
        <f>D28*E28</f>
        <v>0</v>
      </c>
    </row>
    <row r="29" spans="1:6" s="12" customFormat="1" ht="12.75">
      <c r="A29" s="92"/>
      <c r="B29" s="91" t="s">
        <v>202</v>
      </c>
      <c r="C29" s="102" t="s">
        <v>203</v>
      </c>
      <c r="D29" s="92">
        <v>1</v>
      </c>
      <c r="E29" s="154"/>
      <c r="F29" s="154">
        <f>D29*E29</f>
        <v>0</v>
      </c>
    </row>
    <row r="30" spans="1:6" s="12" customFormat="1" ht="12.75">
      <c r="A30" s="91"/>
      <c r="B30" s="91" t="s">
        <v>190</v>
      </c>
      <c r="C30" s="102" t="s">
        <v>191</v>
      </c>
      <c r="D30" s="92">
        <v>1</v>
      </c>
      <c r="E30" s="154"/>
      <c r="F30" s="154">
        <f>D30*E30</f>
        <v>0</v>
      </c>
    </row>
    <row r="31" spans="1:6" s="12" customFormat="1" ht="12.75">
      <c r="A31" s="91"/>
      <c r="B31" s="91"/>
      <c r="C31" s="102"/>
      <c r="D31" s="92"/>
      <c r="E31" s="154"/>
      <c r="F31" s="154"/>
    </row>
    <row r="32" spans="1:6" s="12" customFormat="1" ht="12.75">
      <c r="A32" s="99">
        <v>7</v>
      </c>
      <c r="B32" s="99"/>
      <c r="C32" s="100" t="s">
        <v>30</v>
      </c>
      <c r="D32" s="92"/>
      <c r="E32" s="154"/>
      <c r="F32" s="154"/>
    </row>
    <row r="33" spans="1:6" s="12" customFormat="1" ht="12.75">
      <c r="A33" s="92"/>
      <c r="B33" s="91" t="s">
        <v>194</v>
      </c>
      <c r="C33" s="102" t="s">
        <v>195</v>
      </c>
      <c r="D33" s="92">
        <v>1</v>
      </c>
      <c r="E33" s="154"/>
      <c r="F33" s="154">
        <f>D33*E33</f>
        <v>0</v>
      </c>
    </row>
    <row r="34" spans="1:6" s="12" customFormat="1" ht="25.5">
      <c r="A34" s="92"/>
      <c r="B34" s="91" t="s">
        <v>196</v>
      </c>
      <c r="C34" s="102" t="s">
        <v>197</v>
      </c>
      <c r="D34" s="92">
        <v>5</v>
      </c>
      <c r="E34" s="154"/>
      <c r="F34" s="154">
        <f>D34*E34</f>
        <v>0</v>
      </c>
    </row>
    <row r="35" spans="1:6" s="12" customFormat="1" ht="12.75">
      <c r="A35" s="92"/>
      <c r="B35" s="91" t="s">
        <v>186</v>
      </c>
      <c r="C35" s="102" t="s">
        <v>187</v>
      </c>
      <c r="D35" s="106">
        <v>1</v>
      </c>
      <c r="E35" s="154"/>
      <c r="F35" s="154">
        <f>D35*E35</f>
        <v>0</v>
      </c>
    </row>
    <row r="36" spans="1:6" s="12" customFormat="1" ht="12.75">
      <c r="A36" s="91"/>
      <c r="B36" s="91" t="s">
        <v>190</v>
      </c>
      <c r="C36" s="102" t="s">
        <v>191</v>
      </c>
      <c r="D36" s="92">
        <v>1</v>
      </c>
      <c r="E36" s="154"/>
      <c r="F36" s="154">
        <f>D36*E36</f>
        <v>0</v>
      </c>
    </row>
    <row r="37" spans="1:6" s="12" customFormat="1" ht="12.75">
      <c r="A37" s="91"/>
      <c r="B37" s="91" t="s">
        <v>204</v>
      </c>
      <c r="C37" s="102" t="s">
        <v>205</v>
      </c>
      <c r="D37" s="92">
        <v>1</v>
      </c>
      <c r="E37" s="154"/>
      <c r="F37" s="154">
        <f>D37*E37</f>
        <v>0</v>
      </c>
    </row>
    <row r="38" spans="1:6" s="12" customFormat="1">
      <c r="A38"/>
      <c r="B38"/>
      <c r="C38"/>
      <c r="D38"/>
      <c r="E38" s="156"/>
      <c r="F38" s="156"/>
    </row>
    <row r="39" spans="1:6" s="12" customFormat="1" ht="12.75">
      <c r="A39" s="99">
        <v>8</v>
      </c>
      <c r="B39" s="99"/>
      <c r="C39" s="100" t="s">
        <v>206</v>
      </c>
      <c r="D39" s="92"/>
      <c r="E39" s="154"/>
      <c r="F39" s="154"/>
    </row>
    <row r="40" spans="1:6" s="12" customFormat="1" ht="12.75">
      <c r="A40" s="91"/>
      <c r="B40" s="91" t="s">
        <v>190</v>
      </c>
      <c r="C40" s="102" t="s">
        <v>191</v>
      </c>
      <c r="D40" s="92">
        <v>1</v>
      </c>
      <c r="E40" s="154"/>
      <c r="F40" s="154">
        <f>D40*E40</f>
        <v>0</v>
      </c>
    </row>
    <row r="41" spans="1:6" s="12" customFormat="1" ht="12.75">
      <c r="A41" s="91"/>
      <c r="B41" s="91"/>
      <c r="C41" s="102"/>
      <c r="D41" s="92"/>
      <c r="E41" s="154"/>
      <c r="F41" s="154"/>
    </row>
    <row r="42" spans="1:6" s="12" customFormat="1" ht="12.75">
      <c r="A42" s="99">
        <v>9</v>
      </c>
      <c r="B42" s="99"/>
      <c r="C42" s="100" t="s">
        <v>33</v>
      </c>
      <c r="D42" s="103"/>
      <c r="E42" s="154"/>
      <c r="F42" s="154"/>
    </row>
    <row r="43" spans="1:6" s="12" customFormat="1" ht="12.75">
      <c r="A43" s="91"/>
      <c r="B43" s="91" t="s">
        <v>190</v>
      </c>
      <c r="C43" s="102" t="s">
        <v>191</v>
      </c>
      <c r="D43" s="92">
        <v>1</v>
      </c>
      <c r="E43" s="154"/>
      <c r="F43" s="154">
        <f>D43*E43</f>
        <v>0</v>
      </c>
    </row>
    <row r="44" spans="1:6" s="12" customFormat="1" ht="12.75">
      <c r="A44" s="92"/>
      <c r="B44" s="91" t="s">
        <v>207</v>
      </c>
      <c r="C44" s="102" t="s">
        <v>208</v>
      </c>
      <c r="D44" s="92">
        <v>1</v>
      </c>
      <c r="E44" s="154"/>
      <c r="F44" s="154">
        <f>D44*E44</f>
        <v>0</v>
      </c>
    </row>
    <row r="45" spans="1:6" s="12" customFormat="1" ht="12.75">
      <c r="A45" s="92"/>
      <c r="B45" s="91"/>
      <c r="C45" s="102"/>
      <c r="D45" s="92"/>
      <c r="E45" s="154"/>
      <c r="F45" s="154"/>
    </row>
    <row r="46" spans="1:6" s="12" customFormat="1" ht="12.75">
      <c r="A46" s="99">
        <v>10</v>
      </c>
      <c r="B46" s="99"/>
      <c r="C46" s="100" t="s">
        <v>36</v>
      </c>
      <c r="D46" s="103"/>
      <c r="E46" s="154"/>
      <c r="F46" s="154"/>
    </row>
    <row r="47" spans="1:6" s="12" customFormat="1" ht="12.75">
      <c r="A47" s="91"/>
      <c r="B47" s="91" t="s">
        <v>190</v>
      </c>
      <c r="C47" s="102" t="s">
        <v>191</v>
      </c>
      <c r="D47" s="92">
        <v>3</v>
      </c>
      <c r="E47" s="154"/>
      <c r="F47" s="154">
        <f>D47*E47</f>
        <v>0</v>
      </c>
    </row>
    <row r="48" spans="1:6" s="12" customFormat="1" ht="12.75">
      <c r="A48" s="91"/>
      <c r="B48" s="91" t="s">
        <v>194</v>
      </c>
      <c r="C48" s="102" t="s">
        <v>195</v>
      </c>
      <c r="D48" s="92">
        <v>3</v>
      </c>
      <c r="E48" s="154"/>
      <c r="F48" s="154">
        <f>D48*E48</f>
        <v>0</v>
      </c>
    </row>
    <row r="49" spans="1:6" s="12" customFormat="1" ht="12.75">
      <c r="A49" s="92"/>
      <c r="B49" s="91" t="s">
        <v>184</v>
      </c>
      <c r="C49" s="105" t="s">
        <v>185</v>
      </c>
      <c r="D49" s="92">
        <v>5</v>
      </c>
      <c r="E49" s="154"/>
      <c r="F49" s="154">
        <f>D49*E49</f>
        <v>0</v>
      </c>
    </row>
    <row r="50" spans="1:6" s="12" customFormat="1" ht="12.75">
      <c r="A50" s="91"/>
      <c r="B50" s="91"/>
      <c r="C50" s="102"/>
      <c r="D50" s="92"/>
      <c r="E50" s="154"/>
      <c r="F50" s="154"/>
    </row>
    <row r="51" spans="1:6" s="12" customFormat="1" ht="12.75">
      <c r="A51" s="99">
        <v>12.13</v>
      </c>
      <c r="B51" s="99"/>
      <c r="C51" s="100" t="s">
        <v>209</v>
      </c>
      <c r="D51" s="103"/>
      <c r="E51" s="154"/>
      <c r="F51" s="154"/>
    </row>
    <row r="52" spans="1:6" s="12" customFormat="1" ht="12.75">
      <c r="A52" s="91"/>
      <c r="B52" s="91" t="s">
        <v>190</v>
      </c>
      <c r="C52" s="102" t="s">
        <v>191</v>
      </c>
      <c r="D52" s="92">
        <v>2</v>
      </c>
      <c r="E52" s="154"/>
      <c r="F52" s="154">
        <f>D52*E52</f>
        <v>0</v>
      </c>
    </row>
    <row r="53" spans="1:6" s="12" customFormat="1" ht="12.75">
      <c r="A53" s="91"/>
      <c r="B53" s="91"/>
      <c r="C53" s="102"/>
      <c r="D53" s="92"/>
      <c r="E53" s="154"/>
      <c r="F53" s="154"/>
    </row>
    <row r="54" spans="1:6" s="12" customFormat="1" ht="12.75">
      <c r="A54" s="99">
        <v>14</v>
      </c>
      <c r="B54" s="99"/>
      <c r="C54" s="100" t="s">
        <v>39</v>
      </c>
      <c r="D54" s="92"/>
      <c r="E54" s="154"/>
      <c r="F54" s="154"/>
    </row>
    <row r="55" spans="1:6" s="12" customFormat="1" ht="25.5">
      <c r="A55" s="91"/>
      <c r="B55" s="91" t="s">
        <v>196</v>
      </c>
      <c r="C55" s="102" t="s">
        <v>197</v>
      </c>
      <c r="D55" s="92">
        <v>16</v>
      </c>
      <c r="E55" s="154"/>
      <c r="F55" s="154">
        <f>D55*E55</f>
        <v>0</v>
      </c>
    </row>
    <row r="56" spans="1:6" s="12" customFormat="1" ht="12.75">
      <c r="A56" s="91"/>
      <c r="B56" s="91" t="s">
        <v>190</v>
      </c>
      <c r="C56" s="102" t="s">
        <v>191</v>
      </c>
      <c r="D56" s="92">
        <v>2</v>
      </c>
      <c r="E56" s="154"/>
      <c r="F56" s="154">
        <f>D56*E56</f>
        <v>0</v>
      </c>
    </row>
    <row r="57" spans="1:6" s="12" customFormat="1" ht="12.75">
      <c r="A57" s="91"/>
      <c r="B57" s="91" t="s">
        <v>198</v>
      </c>
      <c r="C57" s="105" t="s">
        <v>210</v>
      </c>
      <c r="D57" s="92">
        <v>1</v>
      </c>
      <c r="E57" s="154"/>
      <c r="F57" s="154">
        <f>D57*E57</f>
        <v>0</v>
      </c>
    </row>
    <row r="58" spans="1:6" s="12" customFormat="1" ht="12.75">
      <c r="A58" s="91"/>
      <c r="B58" s="91"/>
      <c r="C58" s="102"/>
      <c r="D58" s="92"/>
      <c r="E58" s="154"/>
      <c r="F58" s="154"/>
    </row>
    <row r="59" spans="1:6" s="12" customFormat="1" ht="12.75">
      <c r="A59" s="99">
        <v>15</v>
      </c>
      <c r="B59" s="99"/>
      <c r="C59" s="100" t="s">
        <v>46</v>
      </c>
      <c r="D59" s="103"/>
      <c r="E59" s="154"/>
      <c r="F59" s="154"/>
    </row>
    <row r="60" spans="1:6" s="12" customFormat="1" ht="12.75">
      <c r="A60" s="91"/>
      <c r="B60" s="91" t="s">
        <v>190</v>
      </c>
      <c r="C60" s="102" t="s">
        <v>191</v>
      </c>
      <c r="D60" s="92">
        <v>1</v>
      </c>
      <c r="E60" s="154"/>
      <c r="F60" s="154">
        <f>D60*E60</f>
        <v>0</v>
      </c>
    </row>
    <row r="61" spans="1:6" s="12" customFormat="1" ht="12.75">
      <c r="A61" s="91"/>
      <c r="B61" s="91" t="s">
        <v>194</v>
      </c>
      <c r="C61" s="102" t="s">
        <v>195</v>
      </c>
      <c r="D61" s="92">
        <v>1</v>
      </c>
      <c r="E61" s="154"/>
      <c r="F61" s="154">
        <f>D61*E61</f>
        <v>0</v>
      </c>
    </row>
    <row r="62" spans="1:6" s="12" customFormat="1" ht="25.5">
      <c r="A62" s="91"/>
      <c r="B62" s="91" t="s">
        <v>196</v>
      </c>
      <c r="C62" s="102" t="s">
        <v>197</v>
      </c>
      <c r="D62" s="92">
        <v>1</v>
      </c>
      <c r="E62" s="154"/>
      <c r="F62" s="154">
        <f>D62*E62</f>
        <v>0</v>
      </c>
    </row>
    <row r="63" spans="1:6" s="12" customFormat="1" ht="12.75">
      <c r="A63" s="91"/>
      <c r="B63" s="91"/>
      <c r="C63" s="102"/>
      <c r="D63" s="92"/>
      <c r="E63" s="154"/>
      <c r="F63" s="154"/>
    </row>
    <row r="64" spans="1:6" s="12" customFormat="1" ht="12.75">
      <c r="A64" s="99">
        <v>16</v>
      </c>
      <c r="B64" s="99"/>
      <c r="C64" s="100" t="s">
        <v>47</v>
      </c>
      <c r="D64" s="92"/>
      <c r="E64" s="154"/>
      <c r="F64" s="154"/>
    </row>
    <row r="65" spans="1:6" s="12" customFormat="1" ht="25.5">
      <c r="A65" s="91"/>
      <c r="B65" s="91" t="s">
        <v>211</v>
      </c>
      <c r="C65" s="102" t="s">
        <v>212</v>
      </c>
      <c r="D65" s="92">
        <v>1</v>
      </c>
      <c r="E65" s="154"/>
      <c r="F65" s="154">
        <f>D65*E65</f>
        <v>0</v>
      </c>
    </row>
    <row r="66" spans="1:6" s="12" customFormat="1" ht="25.5">
      <c r="A66" s="91"/>
      <c r="B66" s="91" t="s">
        <v>200</v>
      </c>
      <c r="C66" s="102" t="s">
        <v>213</v>
      </c>
      <c r="D66" s="92">
        <v>2</v>
      </c>
      <c r="E66" s="154"/>
      <c r="F66" s="154">
        <f>D66*E66</f>
        <v>0</v>
      </c>
    </row>
    <row r="67" spans="1:6" s="12" customFormat="1" ht="12.75">
      <c r="A67" s="92"/>
      <c r="B67" s="91" t="s">
        <v>194</v>
      </c>
      <c r="C67" s="102" t="s">
        <v>195</v>
      </c>
      <c r="D67" s="92">
        <v>1</v>
      </c>
      <c r="E67" s="154"/>
      <c r="F67" s="154">
        <f>D67*E67</f>
        <v>0</v>
      </c>
    </row>
    <row r="68" spans="1:6" s="12" customFormat="1" ht="25.5">
      <c r="A68" s="92"/>
      <c r="B68" s="91" t="s">
        <v>196</v>
      </c>
      <c r="C68" s="102" t="s">
        <v>197</v>
      </c>
      <c r="D68" s="92">
        <v>3</v>
      </c>
      <c r="E68" s="154"/>
      <c r="F68" s="154">
        <f>D68*E68</f>
        <v>0</v>
      </c>
    </row>
    <row r="69" spans="1:6" s="12" customFormat="1" ht="12.75">
      <c r="A69" s="92"/>
      <c r="B69" s="91" t="s">
        <v>202</v>
      </c>
      <c r="C69" s="102" t="s">
        <v>203</v>
      </c>
      <c r="D69" s="92">
        <v>1</v>
      </c>
      <c r="E69" s="154"/>
      <c r="F69" s="154">
        <f>D69*E69</f>
        <v>0</v>
      </c>
    </row>
    <row r="70" spans="1:6" s="12" customFormat="1" ht="12.75">
      <c r="A70" s="91"/>
      <c r="B70" s="91" t="s">
        <v>190</v>
      </c>
      <c r="C70" s="102" t="s">
        <v>191</v>
      </c>
      <c r="D70" s="92">
        <v>1</v>
      </c>
      <c r="E70" s="154"/>
      <c r="F70" s="154">
        <f>D70*E70</f>
        <v>0</v>
      </c>
    </row>
    <row r="71" spans="1:6" s="12" customFormat="1" ht="12.75">
      <c r="A71" s="92"/>
      <c r="B71" s="91"/>
      <c r="C71" s="102"/>
      <c r="D71" s="92"/>
      <c r="E71" s="154"/>
      <c r="F71" s="154"/>
    </row>
    <row r="72" spans="1:6" s="12" customFormat="1" ht="12.75">
      <c r="A72" s="99">
        <v>17</v>
      </c>
      <c r="B72" s="99"/>
      <c r="C72" s="100" t="s">
        <v>49</v>
      </c>
      <c r="D72" s="103"/>
      <c r="E72" s="154"/>
      <c r="F72" s="154"/>
    </row>
    <row r="73" spans="1:6" s="12" customFormat="1" ht="25.5">
      <c r="A73" s="91"/>
      <c r="B73" s="91" t="s">
        <v>200</v>
      </c>
      <c r="C73" s="102" t="s">
        <v>213</v>
      </c>
      <c r="D73" s="92">
        <v>1</v>
      </c>
      <c r="E73" s="154"/>
      <c r="F73" s="154">
        <f>D73*E73</f>
        <v>0</v>
      </c>
    </row>
    <row r="74" spans="1:6" s="12" customFormat="1" ht="25.5">
      <c r="A74" s="91"/>
      <c r="B74" s="91" t="s">
        <v>214</v>
      </c>
      <c r="C74" s="102" t="s">
        <v>213</v>
      </c>
      <c r="D74" s="92">
        <v>1</v>
      </c>
      <c r="E74" s="154"/>
      <c r="F74" s="154">
        <f>D74*E74</f>
        <v>0</v>
      </c>
    </row>
    <row r="75" spans="1:6" s="12" customFormat="1" ht="12.75">
      <c r="A75" s="92"/>
      <c r="B75" s="91" t="s">
        <v>194</v>
      </c>
      <c r="C75" s="102" t="s">
        <v>195</v>
      </c>
      <c r="D75" s="92">
        <v>1</v>
      </c>
      <c r="E75" s="154"/>
      <c r="F75" s="154">
        <f>D75*E75</f>
        <v>0</v>
      </c>
    </row>
    <row r="76" spans="1:6" s="12" customFormat="1" ht="25.5">
      <c r="A76" s="92"/>
      <c r="B76" s="91" t="s">
        <v>196</v>
      </c>
      <c r="C76" s="102" t="s">
        <v>197</v>
      </c>
      <c r="D76" s="92">
        <v>2</v>
      </c>
      <c r="E76" s="154"/>
      <c r="F76" s="154">
        <f>D76*E76</f>
        <v>0</v>
      </c>
    </row>
    <row r="77" spans="1:6" s="12" customFormat="1" ht="12.75">
      <c r="A77" s="92"/>
      <c r="B77" s="91" t="s">
        <v>202</v>
      </c>
      <c r="C77" s="102" t="s">
        <v>203</v>
      </c>
      <c r="D77" s="92">
        <v>1</v>
      </c>
      <c r="E77" s="154"/>
      <c r="F77" s="154">
        <f>D77*E77</f>
        <v>0</v>
      </c>
    </row>
    <row r="78" spans="1:6" s="12" customFormat="1" ht="12.75">
      <c r="A78" s="91"/>
      <c r="B78" s="91" t="s">
        <v>190</v>
      </c>
      <c r="C78" s="102" t="s">
        <v>191</v>
      </c>
      <c r="D78" s="92">
        <v>1</v>
      </c>
      <c r="E78" s="154"/>
      <c r="F78" s="154">
        <f>D78*E78</f>
        <v>0</v>
      </c>
    </row>
    <row r="79" spans="1:6" s="12" customFormat="1" ht="12.75">
      <c r="A79" s="91"/>
      <c r="B79" s="91"/>
      <c r="C79" s="102"/>
      <c r="D79" s="92"/>
      <c r="E79" s="154"/>
      <c r="F79" s="154"/>
    </row>
    <row r="80" spans="1:6" s="12" customFormat="1" ht="12.75">
      <c r="A80" s="99">
        <v>18</v>
      </c>
      <c r="B80" s="99"/>
      <c r="C80" s="100" t="s">
        <v>52</v>
      </c>
      <c r="D80" s="92"/>
      <c r="E80" s="154"/>
      <c r="F80" s="154"/>
    </row>
    <row r="81" spans="1:6" s="12" customFormat="1" ht="12.75">
      <c r="A81" s="91"/>
      <c r="B81" s="91" t="s">
        <v>190</v>
      </c>
      <c r="C81" s="102" t="s">
        <v>191</v>
      </c>
      <c r="D81" s="92">
        <v>1</v>
      </c>
      <c r="E81" s="154"/>
      <c r="F81" s="154">
        <f>D81*E81</f>
        <v>0</v>
      </c>
    </row>
    <row r="82" spans="1:6">
      <c r="E82" s="157"/>
      <c r="F82" s="154"/>
    </row>
    <row r="83" spans="1:6" s="12" customFormat="1" ht="12.75">
      <c r="A83" s="99">
        <v>19</v>
      </c>
      <c r="B83" s="99"/>
      <c r="C83" s="100" t="s">
        <v>57</v>
      </c>
      <c r="D83" s="92"/>
      <c r="E83" s="154"/>
      <c r="F83" s="154"/>
    </row>
    <row r="84" spans="1:6" s="12" customFormat="1" ht="25.5">
      <c r="A84" s="91"/>
      <c r="B84" s="91" t="s">
        <v>196</v>
      </c>
      <c r="C84" s="102" t="s">
        <v>197</v>
      </c>
      <c r="D84" s="92">
        <v>5</v>
      </c>
      <c r="E84" s="154"/>
      <c r="F84" s="154">
        <f>D84*E84</f>
        <v>0</v>
      </c>
    </row>
    <row r="85" spans="1:6" s="12" customFormat="1" ht="12.75">
      <c r="A85" s="92"/>
      <c r="B85" s="91" t="s">
        <v>194</v>
      </c>
      <c r="C85" s="102" t="s">
        <v>195</v>
      </c>
      <c r="D85" s="92">
        <v>1</v>
      </c>
      <c r="E85" s="154"/>
      <c r="F85" s="154">
        <f>D85*E85</f>
        <v>0</v>
      </c>
    </row>
    <row r="86" spans="1:6" s="12" customFormat="1" ht="12.75">
      <c r="A86" s="91"/>
      <c r="B86" s="91" t="s">
        <v>202</v>
      </c>
      <c r="C86" s="102" t="s">
        <v>203</v>
      </c>
      <c r="D86" s="92">
        <v>1</v>
      </c>
      <c r="E86" s="154"/>
      <c r="F86" s="154">
        <f>D86*E86</f>
        <v>0</v>
      </c>
    </row>
    <row r="87" spans="1:6" s="12" customFormat="1" ht="12.75">
      <c r="A87" s="91"/>
      <c r="B87" s="91" t="s">
        <v>190</v>
      </c>
      <c r="C87" s="102" t="s">
        <v>191</v>
      </c>
      <c r="D87" s="92">
        <v>1</v>
      </c>
      <c r="E87" s="154"/>
      <c r="F87" s="154">
        <f>D87*E87</f>
        <v>0</v>
      </c>
    </row>
    <row r="88" spans="1:6" s="12" customFormat="1" ht="25.5">
      <c r="A88" s="91"/>
      <c r="B88" s="91" t="s">
        <v>200</v>
      </c>
      <c r="C88" s="102" t="s">
        <v>213</v>
      </c>
      <c r="D88" s="92">
        <v>1</v>
      </c>
      <c r="E88" s="154"/>
      <c r="F88" s="154">
        <f>D88*E88</f>
        <v>0</v>
      </c>
    </row>
    <row r="89" spans="1:6" s="12" customFormat="1" ht="12.75">
      <c r="A89" s="91"/>
      <c r="B89" s="91"/>
      <c r="C89" s="102"/>
      <c r="D89" s="92"/>
      <c r="E89" s="154"/>
      <c r="F89" s="154"/>
    </row>
    <row r="90" spans="1:6" s="12" customFormat="1" ht="12.75">
      <c r="A90" s="99">
        <v>20</v>
      </c>
      <c r="B90" s="99"/>
      <c r="C90" s="100" t="s">
        <v>60</v>
      </c>
      <c r="D90" s="92"/>
      <c r="E90" s="154"/>
      <c r="F90" s="154"/>
    </row>
    <row r="91" spans="1:6" s="12" customFormat="1" ht="25.5">
      <c r="A91" s="91"/>
      <c r="B91" s="91" t="s">
        <v>196</v>
      </c>
      <c r="C91" s="102" t="s">
        <v>197</v>
      </c>
      <c r="D91" s="92">
        <v>3</v>
      </c>
      <c r="E91" s="154"/>
      <c r="F91" s="154">
        <f>D91*E91</f>
        <v>0</v>
      </c>
    </row>
    <row r="92" spans="1:6" s="12" customFormat="1" ht="12.75">
      <c r="A92" s="91"/>
      <c r="B92" s="91" t="s">
        <v>194</v>
      </c>
      <c r="C92" s="102" t="s">
        <v>195</v>
      </c>
      <c r="D92" s="92">
        <v>1</v>
      </c>
      <c r="E92" s="154"/>
      <c r="F92" s="154">
        <f>D92*E92</f>
        <v>0</v>
      </c>
    </row>
    <row r="93" spans="1:6" s="12" customFormat="1" ht="12.75">
      <c r="A93" s="91"/>
      <c r="B93" s="91" t="s">
        <v>202</v>
      </c>
      <c r="C93" s="102" t="s">
        <v>203</v>
      </c>
      <c r="D93" s="92">
        <v>1</v>
      </c>
      <c r="E93" s="154"/>
      <c r="F93" s="154">
        <f>D93*E93</f>
        <v>0</v>
      </c>
    </row>
    <row r="94" spans="1:6" s="12" customFormat="1" ht="12.75">
      <c r="A94" s="91"/>
      <c r="B94" s="91" t="s">
        <v>190</v>
      </c>
      <c r="C94" s="102" t="s">
        <v>191</v>
      </c>
      <c r="D94" s="92">
        <v>1</v>
      </c>
      <c r="E94" s="154"/>
      <c r="F94" s="154">
        <f>D94*E94</f>
        <v>0</v>
      </c>
    </row>
    <row r="95" spans="1:6" s="12" customFormat="1" ht="25.5">
      <c r="A95" s="91"/>
      <c r="B95" s="91" t="s">
        <v>200</v>
      </c>
      <c r="C95" s="102" t="s">
        <v>213</v>
      </c>
      <c r="D95" s="92">
        <v>1</v>
      </c>
      <c r="E95" s="154"/>
      <c r="F95" s="154">
        <f>D95*E95</f>
        <v>0</v>
      </c>
    </row>
    <row r="96" spans="1:6" s="12" customFormat="1" ht="12.75">
      <c r="A96" s="91"/>
      <c r="B96" s="91"/>
      <c r="C96" s="102"/>
      <c r="D96" s="92"/>
      <c r="E96" s="154"/>
      <c r="F96" s="154"/>
    </row>
    <row r="97" spans="1:11" s="12" customFormat="1" ht="12.75">
      <c r="A97" s="99">
        <v>21</v>
      </c>
      <c r="B97" s="99"/>
      <c r="C97" s="100" t="s">
        <v>215</v>
      </c>
      <c r="D97" s="92"/>
      <c r="E97" s="154"/>
      <c r="F97" s="154"/>
    </row>
    <row r="98" spans="1:11" s="12" customFormat="1" ht="12.75">
      <c r="A98" s="91"/>
      <c r="B98" s="91" t="s">
        <v>190</v>
      </c>
      <c r="C98" s="102" t="s">
        <v>191</v>
      </c>
      <c r="D98" s="92">
        <v>1</v>
      </c>
      <c r="E98" s="154"/>
      <c r="F98" s="154">
        <f>D98*E98</f>
        <v>0</v>
      </c>
    </row>
    <row r="99" spans="1:11" s="12" customFormat="1" ht="12.75">
      <c r="A99" s="91"/>
      <c r="B99" s="91"/>
      <c r="C99" s="102"/>
      <c r="D99" s="92"/>
      <c r="E99" s="154"/>
      <c r="F99" s="154"/>
    </row>
    <row r="100" spans="1:11" s="12" customFormat="1" ht="12.75">
      <c r="A100" s="99">
        <v>22</v>
      </c>
      <c r="B100" s="99"/>
      <c r="C100" s="100" t="s">
        <v>62</v>
      </c>
      <c r="D100" s="92"/>
      <c r="E100" s="154"/>
      <c r="F100" s="154"/>
    </row>
    <row r="101" spans="1:11" s="12" customFormat="1">
      <c r="A101" s="91"/>
      <c r="B101" s="91" t="s">
        <v>190</v>
      </c>
      <c r="C101" s="102" t="s">
        <v>191</v>
      </c>
      <c r="D101" s="92">
        <v>1</v>
      </c>
      <c r="E101" s="154"/>
      <c r="F101" s="154">
        <f>D101*E101</f>
        <v>0</v>
      </c>
      <c r="H101"/>
      <c r="I101"/>
      <c r="J101"/>
      <c r="K101"/>
    </row>
    <row r="102" spans="1:11" s="12" customFormat="1" ht="12.75">
      <c r="A102" s="99">
        <v>23</v>
      </c>
      <c r="B102" s="99"/>
      <c r="C102" s="100" t="s">
        <v>65</v>
      </c>
      <c r="D102" s="92"/>
      <c r="E102" s="154"/>
      <c r="F102" s="154"/>
    </row>
    <row r="103" spans="1:11" s="12" customFormat="1" ht="25.5">
      <c r="A103" s="91"/>
      <c r="B103" s="91" t="s">
        <v>196</v>
      </c>
      <c r="C103" s="102" t="s">
        <v>197</v>
      </c>
      <c r="D103" s="92">
        <v>6</v>
      </c>
      <c r="E103" s="154"/>
      <c r="F103" s="154">
        <f>D103*E103</f>
        <v>0</v>
      </c>
    </row>
    <row r="104" spans="1:11" s="12" customFormat="1" ht="25.5">
      <c r="A104" s="91"/>
      <c r="B104" s="91" t="s">
        <v>216</v>
      </c>
      <c r="C104" s="102" t="s">
        <v>217</v>
      </c>
      <c r="D104" s="92">
        <v>1</v>
      </c>
      <c r="E104" s="154"/>
      <c r="F104" s="154">
        <f>D104*E104</f>
        <v>0</v>
      </c>
    </row>
    <row r="105" spans="1:11" s="12" customFormat="1" ht="12.75">
      <c r="A105" s="91"/>
      <c r="B105" s="91" t="s">
        <v>190</v>
      </c>
      <c r="C105" s="102" t="s">
        <v>191</v>
      </c>
      <c r="D105" s="92">
        <v>1</v>
      </c>
      <c r="E105" s="154"/>
      <c r="F105" s="154">
        <f>D105*E105</f>
        <v>0</v>
      </c>
    </row>
    <row r="106" spans="1:11" s="12" customFormat="1" ht="12.75">
      <c r="A106" s="91"/>
      <c r="B106" s="91"/>
      <c r="C106" s="102"/>
      <c r="D106" s="92"/>
      <c r="E106" s="154"/>
      <c r="F106" s="154"/>
    </row>
    <row r="107" spans="1:11" s="12" customFormat="1" ht="12.75">
      <c r="A107" s="99">
        <v>24</v>
      </c>
      <c r="B107" s="99"/>
      <c r="C107" s="100" t="s">
        <v>218</v>
      </c>
      <c r="D107" s="92"/>
      <c r="E107" s="154"/>
      <c r="F107" s="154"/>
    </row>
    <row r="108" spans="1:11" s="12" customFormat="1" ht="12.75">
      <c r="A108" s="91"/>
      <c r="B108" s="91" t="s">
        <v>190</v>
      </c>
      <c r="C108" s="102" t="s">
        <v>191</v>
      </c>
      <c r="D108" s="92">
        <v>1</v>
      </c>
      <c r="E108" s="154"/>
      <c r="F108" s="154">
        <f>D108*E108</f>
        <v>0</v>
      </c>
    </row>
    <row r="109" spans="1:11" s="12" customFormat="1" ht="12.75">
      <c r="A109" s="91"/>
      <c r="B109" s="91"/>
      <c r="C109" s="102"/>
      <c r="D109" s="92"/>
      <c r="E109" s="154"/>
      <c r="F109" s="154"/>
    </row>
    <row r="110" spans="1:11" s="12" customFormat="1" ht="12.75">
      <c r="A110" s="99">
        <v>25</v>
      </c>
      <c r="B110" s="99"/>
      <c r="C110" s="100" t="s">
        <v>67</v>
      </c>
      <c r="D110" s="103"/>
      <c r="E110" s="158"/>
      <c r="F110" s="154"/>
    </row>
    <row r="111" spans="1:11" s="12" customFormat="1" ht="12.75">
      <c r="A111" s="107"/>
      <c r="B111" s="91" t="s">
        <v>190</v>
      </c>
      <c r="C111" s="102" t="s">
        <v>191</v>
      </c>
      <c r="D111" s="92">
        <v>1</v>
      </c>
      <c r="E111" s="154"/>
      <c r="F111" s="154">
        <f>D111*E111</f>
        <v>0</v>
      </c>
    </row>
    <row r="112" spans="1:11" s="12" customFormat="1" ht="25.5">
      <c r="A112" s="91"/>
      <c r="B112" s="91" t="s">
        <v>192</v>
      </c>
      <c r="C112" s="102" t="s">
        <v>219</v>
      </c>
      <c r="D112" s="92">
        <v>1</v>
      </c>
      <c r="E112" s="154"/>
      <c r="F112" s="154">
        <f>D112*E112</f>
        <v>0</v>
      </c>
    </row>
    <row r="113" spans="1:6" s="12" customFormat="1" ht="14.25" customHeight="1">
      <c r="A113" s="92"/>
      <c r="B113" s="92"/>
      <c r="C113" s="102"/>
      <c r="D113" s="92"/>
      <c r="E113" s="154"/>
      <c r="F113" s="154"/>
    </row>
    <row r="114" spans="1:6" s="12" customFormat="1" ht="12.75">
      <c r="A114" s="99">
        <v>26</v>
      </c>
      <c r="B114" s="99"/>
      <c r="C114" s="100" t="s">
        <v>70</v>
      </c>
      <c r="D114" s="91"/>
      <c r="E114" s="159"/>
      <c r="F114" s="154"/>
    </row>
    <row r="115" spans="1:6" s="12" customFormat="1" ht="12.75">
      <c r="A115" s="92"/>
      <c r="B115" s="91" t="s">
        <v>194</v>
      </c>
      <c r="C115" s="102" t="s">
        <v>195</v>
      </c>
      <c r="D115" s="92">
        <v>1</v>
      </c>
      <c r="E115" s="154"/>
      <c r="F115" s="154">
        <f>D115*E115</f>
        <v>0</v>
      </c>
    </row>
    <row r="116" spans="1:6" s="12" customFormat="1" ht="25.5">
      <c r="A116" s="92"/>
      <c r="B116" s="91" t="s">
        <v>196</v>
      </c>
      <c r="C116" s="102" t="s">
        <v>197</v>
      </c>
      <c r="D116" s="92">
        <v>2</v>
      </c>
      <c r="E116" s="154"/>
      <c r="F116" s="154">
        <f>D116*E116</f>
        <v>0</v>
      </c>
    </row>
    <row r="117" spans="1:6" s="12" customFormat="1" ht="12.75">
      <c r="A117" s="91"/>
      <c r="B117" s="91" t="s">
        <v>202</v>
      </c>
      <c r="C117" s="102" t="s">
        <v>203</v>
      </c>
      <c r="D117" s="92">
        <v>1</v>
      </c>
      <c r="E117" s="154"/>
      <c r="F117" s="154">
        <f>D117*E117</f>
        <v>0</v>
      </c>
    </row>
    <row r="118" spans="1:6" s="12" customFormat="1" ht="12.75">
      <c r="A118" s="91"/>
      <c r="B118" s="109"/>
      <c r="C118" s="110"/>
      <c r="D118" s="111"/>
      <c r="E118" s="160"/>
      <c r="F118" s="154"/>
    </row>
    <row r="119" spans="1:6" s="12" customFormat="1" ht="12.75">
      <c r="A119" s="99">
        <v>28</v>
      </c>
      <c r="B119" s="99"/>
      <c r="C119" s="100" t="s">
        <v>72</v>
      </c>
      <c r="D119" s="92"/>
      <c r="E119" s="154"/>
      <c r="F119" s="154"/>
    </row>
    <row r="120" spans="1:6" s="12" customFormat="1" ht="25.5">
      <c r="A120" s="91"/>
      <c r="B120" s="91" t="s">
        <v>216</v>
      </c>
      <c r="C120" s="102" t="s">
        <v>217</v>
      </c>
      <c r="D120" s="92">
        <v>1</v>
      </c>
      <c r="E120" s="154"/>
      <c r="F120" s="154">
        <f>D120*E120</f>
        <v>0</v>
      </c>
    </row>
    <row r="121" spans="1:6" s="12" customFormat="1" ht="12.75">
      <c r="A121" s="92"/>
      <c r="B121" s="91" t="s">
        <v>194</v>
      </c>
      <c r="C121" s="102" t="s">
        <v>195</v>
      </c>
      <c r="D121" s="92">
        <v>1</v>
      </c>
      <c r="E121" s="154"/>
      <c r="F121" s="154">
        <f>D121*E121</f>
        <v>0</v>
      </c>
    </row>
    <row r="122" spans="1:6" s="12" customFormat="1" ht="12.75">
      <c r="A122" s="91"/>
      <c r="B122" s="91" t="s">
        <v>190</v>
      </c>
      <c r="C122" s="102" t="s">
        <v>191</v>
      </c>
      <c r="D122" s="92">
        <v>1</v>
      </c>
      <c r="E122" s="154"/>
      <c r="F122" s="154">
        <f>D122*E122</f>
        <v>0</v>
      </c>
    </row>
    <row r="123" spans="1:6" s="12" customFormat="1" ht="25.5">
      <c r="A123" s="92"/>
      <c r="B123" s="91" t="s">
        <v>196</v>
      </c>
      <c r="C123" s="102" t="s">
        <v>197</v>
      </c>
      <c r="D123" s="92">
        <v>4</v>
      </c>
      <c r="E123" s="154"/>
      <c r="F123" s="154">
        <f>D123*E123</f>
        <v>0</v>
      </c>
    </row>
    <row r="124" spans="1:6" s="12" customFormat="1" ht="12.75">
      <c r="A124" s="92"/>
      <c r="B124" s="91"/>
      <c r="C124" s="102"/>
      <c r="D124" s="92"/>
      <c r="E124" s="154"/>
      <c r="F124" s="154"/>
    </row>
    <row r="125" spans="1:6" s="12" customFormat="1" ht="12.75">
      <c r="A125" s="99">
        <v>29</v>
      </c>
      <c r="B125" s="99"/>
      <c r="C125" s="100" t="s">
        <v>77</v>
      </c>
      <c r="D125" s="92"/>
      <c r="E125" s="154"/>
      <c r="F125" s="154"/>
    </row>
    <row r="126" spans="1:6" s="12" customFormat="1" ht="25.5">
      <c r="A126" s="91"/>
      <c r="B126" s="91" t="s">
        <v>192</v>
      </c>
      <c r="C126" s="102" t="s">
        <v>219</v>
      </c>
      <c r="D126" s="92">
        <v>2</v>
      </c>
      <c r="E126" s="154"/>
      <c r="F126" s="154">
        <f>D126*E126</f>
        <v>0</v>
      </c>
    </row>
    <row r="127" spans="1:6" s="12" customFormat="1" ht="14.25" customHeight="1">
      <c r="A127" s="91"/>
      <c r="B127" s="91" t="s">
        <v>190</v>
      </c>
      <c r="C127" s="102" t="s">
        <v>191</v>
      </c>
      <c r="D127" s="92">
        <v>1</v>
      </c>
      <c r="E127" s="154"/>
      <c r="F127" s="154">
        <f>D127*E127</f>
        <v>0</v>
      </c>
    </row>
    <row r="128" spans="1:6" s="12" customFormat="1" ht="12.75">
      <c r="A128" s="91"/>
      <c r="B128" s="91"/>
      <c r="C128" s="102"/>
      <c r="D128" s="92"/>
      <c r="E128" s="154"/>
      <c r="F128" s="154"/>
    </row>
    <row r="129" spans="1:6" s="12" customFormat="1" ht="12.75">
      <c r="A129" s="99">
        <v>30</v>
      </c>
      <c r="B129" s="99"/>
      <c r="C129" s="100" t="s">
        <v>218</v>
      </c>
      <c r="D129" s="92"/>
      <c r="E129" s="154"/>
      <c r="F129" s="154"/>
    </row>
    <row r="130" spans="1:6" s="12" customFormat="1" ht="12.75">
      <c r="A130" s="91"/>
      <c r="B130" s="91" t="s">
        <v>190</v>
      </c>
      <c r="C130" s="102" t="s">
        <v>191</v>
      </c>
      <c r="D130" s="92">
        <v>1</v>
      </c>
      <c r="E130" s="154"/>
      <c r="F130" s="154">
        <f>D130*E130</f>
        <v>0</v>
      </c>
    </row>
    <row r="131" spans="1:6" s="12" customFormat="1" ht="12.75">
      <c r="A131" s="91"/>
      <c r="B131" s="91"/>
      <c r="C131" s="104"/>
      <c r="D131" s="92"/>
      <c r="E131" s="154"/>
      <c r="F131" s="154"/>
    </row>
    <row r="132" spans="1:6" s="12" customFormat="1" ht="51">
      <c r="A132" s="99" t="s">
        <v>81</v>
      </c>
      <c r="B132" s="99"/>
      <c r="C132" s="100" t="s">
        <v>82</v>
      </c>
      <c r="D132" s="92"/>
      <c r="E132" s="154"/>
      <c r="F132" s="154"/>
    </row>
    <row r="133" spans="1:6" s="12" customFormat="1" ht="36.950000000000003" customHeight="1">
      <c r="A133" s="91"/>
      <c r="B133" s="91" t="s">
        <v>196</v>
      </c>
      <c r="C133" s="102" t="s">
        <v>197</v>
      </c>
      <c r="D133" s="92">
        <v>16</v>
      </c>
      <c r="E133" s="154"/>
      <c r="F133" s="154">
        <f>D133*E133</f>
        <v>0</v>
      </c>
    </row>
    <row r="134" spans="1:6" s="12" customFormat="1" ht="12.75">
      <c r="A134" s="91"/>
      <c r="B134" s="91" t="s">
        <v>190</v>
      </c>
      <c r="C134" s="102" t="s">
        <v>191</v>
      </c>
      <c r="D134" s="92">
        <v>8</v>
      </c>
      <c r="E134" s="154"/>
      <c r="F134" s="154">
        <f>D134*E134</f>
        <v>0</v>
      </c>
    </row>
    <row r="135" spans="1:6" s="12" customFormat="1" ht="12.75">
      <c r="A135" s="91"/>
      <c r="B135" s="91"/>
      <c r="C135" s="102"/>
      <c r="D135" s="92"/>
      <c r="E135" s="154"/>
      <c r="F135" s="154"/>
    </row>
    <row r="136" spans="1:6" s="12" customFormat="1" ht="63.75">
      <c r="A136" s="99" t="s">
        <v>220</v>
      </c>
      <c r="B136" s="99"/>
      <c r="C136" s="100" t="s">
        <v>221</v>
      </c>
      <c r="D136" s="92"/>
      <c r="E136" s="154"/>
      <c r="F136" s="154"/>
    </row>
    <row r="137" spans="1:6" s="12" customFormat="1" ht="51.75" customHeight="1">
      <c r="A137" s="91"/>
      <c r="B137" s="91" t="s">
        <v>190</v>
      </c>
      <c r="C137" s="102" t="s">
        <v>191</v>
      </c>
      <c r="D137" s="92">
        <v>10</v>
      </c>
      <c r="E137" s="154"/>
      <c r="F137" s="154">
        <f>D137*E137</f>
        <v>0</v>
      </c>
    </row>
    <row r="138" spans="1:6" s="12" customFormat="1" ht="12.75">
      <c r="A138" s="91"/>
      <c r="B138" s="91"/>
      <c r="C138" s="102"/>
      <c r="D138" s="92"/>
      <c r="E138" s="154"/>
      <c r="F138" s="154"/>
    </row>
    <row r="139" spans="1:6" s="12" customFormat="1" ht="12.75">
      <c r="A139" s="99" t="s">
        <v>89</v>
      </c>
      <c r="B139" s="99"/>
      <c r="C139" s="100" t="s">
        <v>90</v>
      </c>
      <c r="D139" s="92"/>
      <c r="E139" s="154"/>
      <c r="F139" s="154"/>
    </row>
    <row r="140" spans="1:6" s="12" customFormat="1" ht="25.5">
      <c r="A140" s="91"/>
      <c r="B140" s="91" t="s">
        <v>196</v>
      </c>
      <c r="C140" s="102" t="s">
        <v>197</v>
      </c>
      <c r="D140" s="92">
        <v>9</v>
      </c>
      <c r="E140" s="154"/>
      <c r="F140" s="154">
        <f>D140*E140</f>
        <v>0</v>
      </c>
    </row>
    <row r="141" spans="1:6" s="12" customFormat="1" ht="12.75">
      <c r="A141" s="92"/>
      <c r="B141" s="112"/>
      <c r="C141" s="113"/>
      <c r="D141" s="92"/>
      <c r="E141" s="154"/>
      <c r="F141" s="154"/>
    </row>
    <row r="142" spans="1:6" s="12" customFormat="1" ht="12.75">
      <c r="A142" s="99"/>
      <c r="B142" s="99"/>
      <c r="C142" s="100" t="s">
        <v>222</v>
      </c>
      <c r="D142" s="92"/>
      <c r="E142" s="154"/>
      <c r="F142" s="154"/>
    </row>
    <row r="143" spans="1:6" s="12" customFormat="1" ht="12.75">
      <c r="A143" s="91"/>
      <c r="B143" s="91" t="s">
        <v>223</v>
      </c>
      <c r="C143" s="102" t="s">
        <v>224</v>
      </c>
      <c r="D143" s="92">
        <v>4</v>
      </c>
      <c r="E143" s="154"/>
      <c r="F143" s="154">
        <f>D143*E143</f>
        <v>0</v>
      </c>
    </row>
    <row r="144" spans="1:6" s="12" customFormat="1" ht="12.75">
      <c r="B144" s="91" t="s">
        <v>190</v>
      </c>
      <c r="C144" s="102" t="s">
        <v>191</v>
      </c>
      <c r="D144" s="92">
        <v>1</v>
      </c>
      <c r="E144" s="154"/>
      <c r="F144" s="154">
        <f>D144*E144</f>
        <v>0</v>
      </c>
    </row>
    <row r="145" spans="1:6" s="12" customFormat="1" ht="25.5">
      <c r="A145" s="91"/>
      <c r="B145" s="91" t="s">
        <v>225</v>
      </c>
      <c r="C145" s="102" t="s">
        <v>226</v>
      </c>
      <c r="D145" s="92">
        <v>16</v>
      </c>
      <c r="E145" s="154"/>
      <c r="F145" s="154">
        <f>D145*E145</f>
        <v>0</v>
      </c>
    </row>
    <row r="146" spans="1:6" s="12" customFormat="1" ht="12.75">
      <c r="A146" s="91"/>
      <c r="B146" s="91"/>
      <c r="C146" s="102"/>
      <c r="D146" s="92"/>
      <c r="E146" s="154"/>
      <c r="F146" s="154"/>
    </row>
    <row r="147" spans="1:6" s="12" customFormat="1" ht="12.75">
      <c r="A147" s="99"/>
      <c r="B147" s="99"/>
      <c r="C147" s="100" t="s">
        <v>227</v>
      </c>
      <c r="D147" s="92"/>
      <c r="E147" s="154"/>
      <c r="F147" s="154"/>
    </row>
    <row r="148" spans="1:6" s="12" customFormat="1" ht="25.5">
      <c r="A148" s="91"/>
      <c r="B148" s="91" t="s">
        <v>225</v>
      </c>
      <c r="C148" s="102" t="s">
        <v>226</v>
      </c>
      <c r="D148" s="92">
        <v>7</v>
      </c>
      <c r="E148" s="154"/>
      <c r="F148" s="154">
        <f>D148*E148</f>
        <v>0</v>
      </c>
    </row>
    <row r="149" spans="1:6" s="12" customFormat="1" ht="12.75">
      <c r="A149" s="91"/>
      <c r="B149" s="91" t="s">
        <v>223</v>
      </c>
      <c r="C149" s="102" t="s">
        <v>224</v>
      </c>
      <c r="D149" s="92">
        <v>1</v>
      </c>
      <c r="E149" s="154"/>
      <c r="F149" s="154">
        <f>D149*E149</f>
        <v>0</v>
      </c>
    </row>
    <row r="150" spans="1:6" s="12" customFormat="1" ht="12.75">
      <c r="A150" s="91"/>
      <c r="B150" s="91"/>
      <c r="C150" s="102"/>
      <c r="D150" s="92"/>
      <c r="E150" s="154"/>
      <c r="F150" s="154"/>
    </row>
    <row r="151" spans="1:6" s="12" customFormat="1" ht="12.75">
      <c r="A151" s="99"/>
      <c r="B151" s="99"/>
      <c r="C151" s="100" t="s">
        <v>228</v>
      </c>
      <c r="D151" s="92"/>
      <c r="E151" s="154"/>
      <c r="F151" s="154"/>
    </row>
    <row r="152" spans="1:6">
      <c r="E152" s="157"/>
      <c r="F152" s="154"/>
    </row>
    <row r="153" spans="1:6" ht="25.5">
      <c r="B153" s="114" t="s">
        <v>229</v>
      </c>
      <c r="C153" s="102" t="s">
        <v>230</v>
      </c>
      <c r="D153" s="92">
        <v>1</v>
      </c>
      <c r="E153" s="154"/>
      <c r="F153" s="154">
        <f>D153*E153</f>
        <v>0</v>
      </c>
    </row>
    <row r="154" spans="1:6">
      <c r="B154" s="91"/>
      <c r="D154" s="92"/>
      <c r="E154" s="161"/>
      <c r="F154" s="154"/>
    </row>
    <row r="155" spans="1:6">
      <c r="A155" s="91" t="s">
        <v>94</v>
      </c>
      <c r="B155" s="91" t="s">
        <v>95</v>
      </c>
      <c r="D155" s="92"/>
      <c r="E155" s="158"/>
      <c r="F155" s="154"/>
    </row>
    <row r="156" spans="1:6">
      <c r="A156" s="99">
        <v>10</v>
      </c>
      <c r="B156" s="99"/>
      <c r="C156" s="100" t="s">
        <v>96</v>
      </c>
      <c r="D156" s="92"/>
      <c r="E156" s="158"/>
      <c r="F156" s="154"/>
    </row>
    <row r="157" spans="1:6">
      <c r="B157" s="115" t="s">
        <v>231</v>
      </c>
      <c r="C157" s="12" t="s">
        <v>232</v>
      </c>
      <c r="D157" s="92">
        <v>4</v>
      </c>
      <c r="E157" s="154"/>
      <c r="F157" s="154">
        <f>D157*E157</f>
        <v>0</v>
      </c>
    </row>
    <row r="158" spans="1:6">
      <c r="A158" s="91"/>
      <c r="B158" s="91"/>
      <c r="C158" s="102"/>
      <c r="D158" s="92"/>
      <c r="E158" s="101"/>
      <c r="F158" s="101"/>
    </row>
    <row r="159" spans="1:6" s="12" customFormat="1" ht="12.75">
      <c r="A159" s="116" t="s">
        <v>4</v>
      </c>
      <c r="B159" s="117" t="s">
        <v>101</v>
      </c>
      <c r="C159" s="117"/>
      <c r="D159" s="118"/>
      <c r="E159" s="119"/>
      <c r="F159" s="162">
        <f>SUM(F7:F157)</f>
        <v>0</v>
      </c>
    </row>
    <row r="160" spans="1:6" s="12" customFormat="1" ht="12.75">
      <c r="A160" s="91"/>
      <c r="B160" s="91"/>
      <c r="C160" s="102"/>
      <c r="D160" s="92"/>
      <c r="E160" s="101"/>
      <c r="F160" s="108"/>
    </row>
  </sheetData>
  <pageMargins left="0.7" right="0.7" top="1.0458333333333301" bottom="1.0458333333333301" header="0.511811023622047" footer="0.511811023622047"/>
  <pageSetup paperSize="9" fitToHeight="0" pageOrder="overThenDown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topLeftCell="A91" zoomScale="115" zoomScaleNormal="115" workbookViewId="0">
      <selection activeCell="A108" sqref="A108"/>
    </sheetView>
  </sheetViews>
  <sheetFormatPr defaultColWidth="10.75" defaultRowHeight="14.25"/>
  <cols>
    <col min="1" max="1" width="82.75" style="12" customWidth="1"/>
    <col min="2" max="2" width="11" style="120" customWidth="1"/>
    <col min="3" max="256" width="11" style="12" customWidth="1"/>
  </cols>
  <sheetData>
    <row r="1" spans="1:256">
      <c r="A1" s="121" t="s">
        <v>233</v>
      </c>
      <c r="B1" s="122" t="s">
        <v>103</v>
      </c>
    </row>
    <row r="3" spans="1:256" s="126" customFormat="1" ht="27.75" customHeight="1">
      <c r="A3" s="123" t="s">
        <v>234</v>
      </c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  <c r="IU3" s="125"/>
      <c r="IV3" s="125"/>
    </row>
    <row r="4" spans="1:256">
      <c r="A4" s="82"/>
    </row>
    <row r="5" spans="1:256" ht="25.5">
      <c r="A5" s="82" t="s">
        <v>235</v>
      </c>
    </row>
    <row r="6" spans="1:256">
      <c r="A6" s="82"/>
    </row>
    <row r="7" spans="1:256">
      <c r="A7" s="80" t="s">
        <v>104</v>
      </c>
      <c r="B7" s="127"/>
      <c r="C7" s="82"/>
      <c r="D7" s="82"/>
      <c r="E7" s="82"/>
      <c r="F7" s="83"/>
      <c r="G7" s="83"/>
    </row>
    <row r="8" spans="1:256" ht="25.5">
      <c r="A8" s="84" t="s">
        <v>105</v>
      </c>
      <c r="B8" s="128"/>
      <c r="C8" s="84"/>
      <c r="D8" s="84"/>
      <c r="E8" s="84"/>
      <c r="F8" s="84"/>
      <c r="G8" s="84"/>
    </row>
    <row r="9" spans="1:256">
      <c r="A9" s="84" t="s">
        <v>236</v>
      </c>
      <c r="B9" s="128"/>
      <c r="C9" s="84"/>
      <c r="D9" s="84"/>
      <c r="E9" s="84"/>
      <c r="F9" s="84"/>
      <c r="G9" s="84"/>
    </row>
    <row r="10" spans="1:256" ht="38.25">
      <c r="A10" s="84" t="s">
        <v>107</v>
      </c>
      <c r="B10" s="128"/>
      <c r="C10" s="84"/>
      <c r="D10" s="84"/>
      <c r="E10" s="84"/>
      <c r="F10" s="84"/>
      <c r="G10" s="84"/>
    </row>
    <row r="11" spans="1:256" ht="25.5">
      <c r="A11" s="84" t="s">
        <v>237</v>
      </c>
      <c r="B11" s="128"/>
      <c r="C11" s="84"/>
      <c r="D11" s="84"/>
      <c r="E11" s="84"/>
      <c r="F11" s="84"/>
      <c r="G11" s="84"/>
    </row>
    <row r="12" spans="1:256">
      <c r="A12" s="84"/>
      <c r="B12" s="128"/>
      <c r="C12" s="84"/>
      <c r="D12" s="84"/>
      <c r="E12" s="84"/>
      <c r="F12" s="84"/>
      <c r="G12" s="84"/>
    </row>
    <row r="13" spans="1:256">
      <c r="A13" s="84" t="s">
        <v>109</v>
      </c>
      <c r="B13" s="128"/>
      <c r="C13" s="84"/>
      <c r="D13" s="84"/>
      <c r="E13" s="84"/>
      <c r="F13" s="84"/>
      <c r="G13" s="84"/>
    </row>
    <row r="14" spans="1:256">
      <c r="A14" s="84" t="s">
        <v>110</v>
      </c>
      <c r="B14" s="128"/>
      <c r="C14" s="84"/>
      <c r="D14" s="84"/>
      <c r="E14" s="84"/>
      <c r="F14" s="84"/>
      <c r="G14" s="84"/>
    </row>
    <row r="15" spans="1:256">
      <c r="A15" s="84" t="s">
        <v>111</v>
      </c>
      <c r="B15" s="128"/>
      <c r="C15" s="84"/>
      <c r="D15" s="84"/>
      <c r="E15" s="84"/>
      <c r="F15" s="84"/>
      <c r="G15" s="84"/>
    </row>
    <row r="16" spans="1:256">
      <c r="A16" s="84" t="s">
        <v>112</v>
      </c>
      <c r="B16" s="128"/>
      <c r="C16" s="84"/>
      <c r="D16" s="84"/>
      <c r="E16" s="84"/>
      <c r="F16" s="84"/>
      <c r="G16" s="84"/>
    </row>
    <row r="17" spans="1:7">
      <c r="A17" s="84" t="s">
        <v>113</v>
      </c>
      <c r="B17" s="128"/>
      <c r="C17" s="84"/>
      <c r="D17" s="84"/>
      <c r="E17" s="84"/>
      <c r="F17" s="84"/>
      <c r="G17" s="84"/>
    </row>
    <row r="18" spans="1:7">
      <c r="A18" s="84" t="s">
        <v>114</v>
      </c>
      <c r="B18" s="128"/>
      <c r="C18" s="84"/>
      <c r="D18" s="84"/>
      <c r="E18" s="84"/>
      <c r="F18" s="84"/>
      <c r="G18" s="84"/>
    </row>
    <row r="19" spans="1:7">
      <c r="A19" s="84" t="s">
        <v>115</v>
      </c>
      <c r="B19" s="128"/>
      <c r="C19" s="84"/>
      <c r="D19" s="84"/>
      <c r="E19" s="84"/>
      <c r="F19" s="84"/>
      <c r="G19" s="84"/>
    </row>
    <row r="20" spans="1:7" ht="25.5">
      <c r="A20" s="84" t="s">
        <v>116</v>
      </c>
      <c r="B20" s="128"/>
      <c r="C20" s="84"/>
      <c r="D20" s="84"/>
      <c r="E20" s="84"/>
      <c r="F20" s="84"/>
      <c r="G20" s="84"/>
    </row>
    <row r="21" spans="1:7">
      <c r="A21" s="84"/>
      <c r="B21" s="128"/>
      <c r="C21" s="84"/>
      <c r="D21" s="84"/>
      <c r="E21" s="84"/>
      <c r="F21" s="84"/>
      <c r="G21" s="84"/>
    </row>
    <row r="22" spans="1:7">
      <c r="A22" s="84" t="s">
        <v>127</v>
      </c>
      <c r="B22" s="128"/>
      <c r="C22" s="84"/>
      <c r="D22" s="84"/>
      <c r="E22" s="84"/>
      <c r="F22" s="84"/>
      <c r="G22" s="84"/>
    </row>
    <row r="23" spans="1:7">
      <c r="A23" s="84" t="s">
        <v>128</v>
      </c>
      <c r="B23" s="128"/>
      <c r="C23" s="84"/>
      <c r="D23" s="84"/>
      <c r="E23" s="84"/>
      <c r="F23" s="84"/>
      <c r="G23" s="84"/>
    </row>
    <row r="24" spans="1:7">
      <c r="A24" s="84" t="s">
        <v>129</v>
      </c>
      <c r="B24" s="128"/>
      <c r="C24" s="84"/>
      <c r="D24" s="84"/>
      <c r="E24" s="84"/>
      <c r="F24" s="84"/>
      <c r="G24" s="84"/>
    </row>
    <row r="25" spans="1:7" ht="38.25">
      <c r="A25" s="84" t="s">
        <v>130</v>
      </c>
      <c r="B25" s="128"/>
      <c r="C25" s="84"/>
      <c r="D25" s="84"/>
      <c r="E25" s="84"/>
      <c r="F25" s="84"/>
      <c r="G25" s="84"/>
    </row>
    <row r="26" spans="1:7">
      <c r="A26" s="84" t="s">
        <v>131</v>
      </c>
      <c r="B26" s="128"/>
      <c r="C26" s="84"/>
      <c r="D26" s="84"/>
      <c r="E26" s="84"/>
      <c r="F26" s="84"/>
      <c r="G26" s="84"/>
    </row>
    <row r="27" spans="1:7">
      <c r="A27" s="84" t="s">
        <v>132</v>
      </c>
      <c r="B27" s="128"/>
      <c r="C27" s="84"/>
      <c r="D27" s="84"/>
      <c r="E27" s="84"/>
      <c r="F27" s="84"/>
      <c r="G27" s="84"/>
    </row>
    <row r="28" spans="1:7">
      <c r="A28" s="84" t="s">
        <v>133</v>
      </c>
      <c r="B28" s="128"/>
      <c r="C28" s="84"/>
      <c r="D28" s="84"/>
      <c r="E28" s="84"/>
      <c r="F28" s="84"/>
      <c r="G28" s="84"/>
    </row>
    <row r="29" spans="1:7">
      <c r="A29" s="82"/>
    </row>
    <row r="30" spans="1:7">
      <c r="A30" s="129" t="s">
        <v>238</v>
      </c>
      <c r="B30" s="130">
        <f>28+5+16+1+3+2+5+3+6+2+4+16+9</f>
        <v>100</v>
      </c>
    </row>
    <row r="31" spans="1:7" ht="25.5">
      <c r="A31" s="82" t="s">
        <v>239</v>
      </c>
    </row>
    <row r="32" spans="1:7">
      <c r="A32" s="82" t="s">
        <v>240</v>
      </c>
    </row>
    <row r="33" spans="1:256" s="126" customFormat="1" ht="15.75" customHeight="1">
      <c r="A33" s="123" t="s">
        <v>241</v>
      </c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</row>
    <row r="34" spans="1:256">
      <c r="A34" s="82" t="s">
        <v>242</v>
      </c>
    </row>
    <row r="36" spans="1:256">
      <c r="A36" s="129" t="s">
        <v>243</v>
      </c>
      <c r="B36" s="130">
        <f>16+7</f>
        <v>23</v>
      </c>
    </row>
    <row r="37" spans="1:256" ht="25.5">
      <c r="A37" s="82" t="s">
        <v>239</v>
      </c>
    </row>
    <row r="38" spans="1:256">
      <c r="A38" s="82" t="s">
        <v>240</v>
      </c>
    </row>
    <row r="39" spans="1:256" ht="15" customHeight="1">
      <c r="A39" s="123" t="s">
        <v>241</v>
      </c>
    </row>
    <row r="40" spans="1:256">
      <c r="A40" s="82" t="s">
        <v>242</v>
      </c>
    </row>
    <row r="41" spans="1:256">
      <c r="A41" s="82" t="s">
        <v>244</v>
      </c>
    </row>
    <row r="42" spans="1:256">
      <c r="A42" s="82"/>
    </row>
    <row r="43" spans="1:256">
      <c r="A43" s="131" t="s">
        <v>245</v>
      </c>
      <c r="B43" s="130">
        <v>14</v>
      </c>
    </row>
    <row r="44" spans="1:256" ht="27" customHeight="1">
      <c r="A44" s="132" t="s">
        <v>246</v>
      </c>
    </row>
    <row r="45" spans="1:256">
      <c r="A45" s="133" t="s">
        <v>240</v>
      </c>
    </row>
    <row r="46" spans="1:256">
      <c r="A46" s="133" t="s">
        <v>247</v>
      </c>
    </row>
    <row r="47" spans="1:256">
      <c r="A47" s="82"/>
    </row>
    <row r="48" spans="1:256">
      <c r="A48" s="129" t="s">
        <v>248</v>
      </c>
      <c r="B48" s="130">
        <v>10</v>
      </c>
    </row>
    <row r="49" spans="1:256" ht="25.5">
      <c r="A49" s="82" t="s">
        <v>249</v>
      </c>
    </row>
    <row r="50" spans="1:256">
      <c r="A50" s="82" t="s">
        <v>240</v>
      </c>
    </row>
    <row r="52" spans="1:256">
      <c r="A52" s="129" t="s">
        <v>250</v>
      </c>
      <c r="B52" s="130">
        <f>28+8+10</f>
        <v>46</v>
      </c>
    </row>
    <row r="53" spans="1:256">
      <c r="A53" s="82" t="s">
        <v>251</v>
      </c>
    </row>
    <row r="55" spans="1:256">
      <c r="A55" s="129" t="s">
        <v>252</v>
      </c>
      <c r="B55" s="130">
        <v>1</v>
      </c>
    </row>
    <row r="56" spans="1:256">
      <c r="A56" s="82" t="s">
        <v>251</v>
      </c>
    </row>
    <row r="58" spans="1:256">
      <c r="A58" s="129" t="s">
        <v>253</v>
      </c>
      <c r="B58" s="130">
        <v>2</v>
      </c>
    </row>
    <row r="59" spans="1:256">
      <c r="A59" s="82" t="s">
        <v>254</v>
      </c>
    </row>
    <row r="60" spans="1:256" ht="38.25">
      <c r="A60" s="82" t="s">
        <v>255</v>
      </c>
    </row>
    <row r="61" spans="1:256">
      <c r="A61" s="82" t="s">
        <v>256</v>
      </c>
    </row>
    <row r="62" spans="1:256">
      <c r="A62" s="82"/>
    </row>
    <row r="63" spans="1:256">
      <c r="A63" s="134" t="s">
        <v>257</v>
      </c>
      <c r="B63" s="130">
        <v>3</v>
      </c>
    </row>
    <row r="64" spans="1:256" s="126" customFormat="1" ht="15" customHeight="1">
      <c r="A64" s="123" t="s">
        <v>258</v>
      </c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256">
      <c r="A65" s="84" t="s">
        <v>139</v>
      </c>
    </row>
    <row r="66" spans="1:256" s="126" customFormat="1" ht="14.25" customHeight="1">
      <c r="A66" s="123" t="s">
        <v>140</v>
      </c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</row>
    <row r="67" spans="1:256">
      <c r="A67" s="84" t="s">
        <v>141</v>
      </c>
    </row>
    <row r="68" spans="1:256">
      <c r="A68" s="84"/>
    </row>
    <row r="69" spans="1:256">
      <c r="A69" s="134" t="s">
        <v>259</v>
      </c>
      <c r="B69" s="130">
        <f>4+1</f>
        <v>5</v>
      </c>
    </row>
    <row r="70" spans="1:256">
      <c r="A70" s="135" t="s">
        <v>260</v>
      </c>
    </row>
    <row r="72" spans="1:256">
      <c r="A72" s="121" t="s">
        <v>261</v>
      </c>
      <c r="B72" s="130">
        <v>1</v>
      </c>
    </row>
    <row r="73" spans="1:256">
      <c r="A73" s="136" t="s">
        <v>262</v>
      </c>
    </row>
    <row r="74" spans="1:256">
      <c r="A74" s="136" t="s">
        <v>263</v>
      </c>
    </row>
    <row r="75" spans="1:256">
      <c r="A75" s="136" t="s">
        <v>264</v>
      </c>
    </row>
    <row r="76" spans="1:256" s="115" customFormat="1" ht="12.75">
      <c r="A76" s="136" t="s">
        <v>265</v>
      </c>
      <c r="B76" s="120"/>
    </row>
    <row r="77" spans="1:256" s="115" customFormat="1" ht="12.75">
      <c r="A77" s="136" t="s">
        <v>266</v>
      </c>
      <c r="B77" s="120"/>
    </row>
    <row r="78" spans="1:256" s="115" customFormat="1" ht="12.75">
      <c r="A78" s="12"/>
      <c r="B78" s="120"/>
    </row>
    <row r="79" spans="1:256" s="115" customFormat="1" ht="12.75">
      <c r="A79" s="12"/>
      <c r="B79" s="120"/>
    </row>
    <row r="80" spans="1:256" s="115" customFormat="1" ht="12.75">
      <c r="A80" s="121" t="s">
        <v>267</v>
      </c>
      <c r="B80" s="130"/>
    </row>
    <row r="81" spans="1:2" s="115" customFormat="1" ht="12.75">
      <c r="A81" s="121" t="s">
        <v>202</v>
      </c>
      <c r="B81" s="130">
        <v>6</v>
      </c>
    </row>
    <row r="82" spans="1:2" s="115" customFormat="1" ht="12.75">
      <c r="A82" s="136" t="s">
        <v>268</v>
      </c>
      <c r="B82" s="120"/>
    </row>
    <row r="83" spans="1:2" s="115" customFormat="1" ht="12.75">
      <c r="A83" s="136" t="s">
        <v>269</v>
      </c>
      <c r="B83" s="120"/>
    </row>
    <row r="84" spans="1:2" s="115" customFormat="1" ht="12.75">
      <c r="A84" s="12" t="s">
        <v>270</v>
      </c>
      <c r="B84" s="120"/>
    </row>
    <row r="85" spans="1:2">
      <c r="A85" s="12" t="s">
        <v>271</v>
      </c>
    </row>
    <row r="86" spans="1:2" s="115" customFormat="1" ht="12.75">
      <c r="A86" s="12" t="s">
        <v>272</v>
      </c>
      <c r="B86" s="120"/>
    </row>
    <row r="87" spans="1:2" s="115" customFormat="1" ht="12.75">
      <c r="A87" s="121" t="s">
        <v>231</v>
      </c>
      <c r="B87" s="130">
        <v>4</v>
      </c>
    </row>
    <row r="88" spans="1:2" s="115" customFormat="1" ht="12.75">
      <c r="A88" s="12" t="s">
        <v>273</v>
      </c>
      <c r="B88" s="120"/>
    </row>
    <row r="89" spans="1:2" s="115" customFormat="1" ht="12.75">
      <c r="A89" s="12"/>
      <c r="B89" s="120"/>
    </row>
    <row r="90" spans="1:2" s="115" customFormat="1" ht="12.75">
      <c r="A90" s="121" t="s">
        <v>274</v>
      </c>
      <c r="B90" s="130">
        <v>4</v>
      </c>
    </row>
    <row r="91" spans="1:2">
      <c r="A91" s="136" t="s">
        <v>275</v>
      </c>
    </row>
    <row r="92" spans="1:2" s="115" customFormat="1" ht="12.75">
      <c r="A92" s="12"/>
      <c r="B92" s="120"/>
    </row>
    <row r="93" spans="1:2" s="115" customFormat="1" ht="12.75">
      <c r="A93" s="137" t="s">
        <v>276</v>
      </c>
      <c r="B93" s="130">
        <v>2</v>
      </c>
    </row>
    <row r="94" spans="1:2" s="115" customFormat="1" ht="12.75">
      <c r="A94" s="138" t="s">
        <v>277</v>
      </c>
      <c r="B94" s="120"/>
    </row>
    <row r="95" spans="1:2" s="115" customFormat="1" ht="12.75">
      <c r="A95" s="138" t="s">
        <v>278</v>
      </c>
      <c r="B95" s="120"/>
    </row>
    <row r="96" spans="1:2" s="115" customFormat="1" ht="12.75">
      <c r="A96" s="12"/>
      <c r="B96" s="120"/>
    </row>
    <row r="97" spans="1:2">
      <c r="A97" s="121" t="s">
        <v>279</v>
      </c>
      <c r="B97" s="130"/>
    </row>
    <row r="98" spans="1:2" s="115" customFormat="1" ht="12.75">
      <c r="A98" s="121" t="s">
        <v>280</v>
      </c>
      <c r="B98" s="130">
        <v>1</v>
      </c>
    </row>
    <row r="99" spans="1:2" s="115" customFormat="1" ht="12.75">
      <c r="A99" s="121" t="s">
        <v>281</v>
      </c>
      <c r="B99" s="130">
        <v>6</v>
      </c>
    </row>
    <row r="100" spans="1:2" s="115" customFormat="1" ht="12.75">
      <c r="A100" s="121" t="s">
        <v>282</v>
      </c>
      <c r="B100" s="130">
        <v>1</v>
      </c>
    </row>
    <row r="101" spans="1:2" s="115" customFormat="1" ht="12.75">
      <c r="A101" s="12" t="s">
        <v>283</v>
      </c>
      <c r="B101" s="120"/>
    </row>
    <row r="102" spans="1:2" s="115" customFormat="1" ht="25.5">
      <c r="A102" s="84" t="s">
        <v>284</v>
      </c>
      <c r="B102" s="139"/>
    </row>
    <row r="103" spans="1:2">
      <c r="A103" s="84" t="s">
        <v>139</v>
      </c>
      <c r="B103" s="140"/>
    </row>
    <row r="104" spans="1:2" s="115" customFormat="1" ht="38.25">
      <c r="A104" s="84" t="s">
        <v>285</v>
      </c>
      <c r="B104" s="141"/>
    </row>
    <row r="105" spans="1:2" s="115" customFormat="1" ht="12.75">
      <c r="A105" s="142" t="s">
        <v>286</v>
      </c>
      <c r="B105" s="141"/>
    </row>
    <row r="106" spans="1:2" s="115" customFormat="1" ht="12.75">
      <c r="A106" s="84" t="s">
        <v>141</v>
      </c>
      <c r="B106" s="120"/>
    </row>
    <row r="108" spans="1:2">
      <c r="A108" s="121" t="s">
        <v>287</v>
      </c>
      <c r="B108" s="130">
        <v>1</v>
      </c>
    </row>
    <row r="109" spans="1:2">
      <c r="A109" s="12" t="s">
        <v>288</v>
      </c>
    </row>
    <row r="110" spans="1:2" ht="25.5">
      <c r="A110" s="143" t="s">
        <v>289</v>
      </c>
    </row>
    <row r="111" spans="1:2">
      <c r="A111" s="12" t="s">
        <v>290</v>
      </c>
    </row>
    <row r="113" spans="1:2">
      <c r="A113" s="144" t="s">
        <v>291</v>
      </c>
      <c r="B113" s="145"/>
    </row>
    <row r="114" spans="1:2">
      <c r="A114" s="142" t="s">
        <v>204</v>
      </c>
      <c r="B114" s="146"/>
    </row>
    <row r="115" spans="1:2">
      <c r="A115" s="84" t="s">
        <v>292</v>
      </c>
    </row>
    <row r="116" spans="1:2">
      <c r="A116" s="142"/>
    </row>
  </sheetData>
  <pageMargins left="0.25" right="0.25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rekapitulacija</vt:lpstr>
      <vt:lpstr>pohištvena</vt:lpstr>
      <vt:lpstr>pohištvena_oprema</vt:lpstr>
      <vt:lpstr>tipska</vt:lpstr>
      <vt:lpstr>tipska_oprema</vt:lpstr>
      <vt:lpstr>pohištvena_oprema!Področje_tiskanja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</dc:creator>
  <dc:description/>
  <cp:lastModifiedBy>Uporabnik</cp:lastModifiedBy>
  <cp:revision>119</cp:revision>
  <cp:lastPrinted>2022-08-08T11:52:01Z</cp:lastPrinted>
  <dcterms:created xsi:type="dcterms:W3CDTF">2022-06-15T07:21:40Z</dcterms:created>
  <dcterms:modified xsi:type="dcterms:W3CDTF">2022-10-21T10:56:02Z</dcterms:modified>
  <dc:language>sl-SI</dc:language>
</cp:coreProperties>
</file>