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270" windowWidth="16275" windowHeight="11985"/>
  </bookViews>
  <sheets>
    <sheet name="List1" sheetId="1" r:id="rId1"/>
    <sheet name="List2" sheetId="2" r:id="rId2"/>
    <sheet name="List3" sheetId="3" r:id="rId3"/>
  </sheets>
  <definedNames>
    <definedName name="Besedilo23" localSheetId="0">List1!$C$205</definedName>
    <definedName name="Besedilo24" localSheetId="0">List1!$B$210</definedName>
    <definedName name="Besedilo25" localSheetId="0">List1!$C$210</definedName>
    <definedName name="_xlnm.Print_Area" localSheetId="0">List1!$A$1:$H$212</definedName>
  </definedNames>
  <calcPr calcId="145621"/>
</workbook>
</file>

<file path=xl/calcChain.xml><?xml version="1.0" encoding="utf-8"?>
<calcChain xmlns="http://schemas.openxmlformats.org/spreadsheetml/2006/main">
  <c r="H201" i="1" l="1"/>
  <c r="H200" i="1"/>
  <c r="H199" i="1"/>
  <c r="H197" i="1"/>
  <c r="H193" i="1"/>
  <c r="H192" i="1"/>
  <c r="H191" i="1"/>
  <c r="F191" i="1"/>
  <c r="H187" i="1"/>
  <c r="H184" i="1"/>
  <c r="H181" i="1"/>
  <c r="H178" i="1"/>
  <c r="H175" i="1"/>
  <c r="H172" i="1"/>
  <c r="H168" i="1"/>
  <c r="H165" i="1"/>
  <c r="H162" i="1"/>
  <c r="H159" i="1"/>
  <c r="H156" i="1"/>
  <c r="H155" i="1"/>
  <c r="H154" i="1"/>
  <c r="H145" i="1"/>
  <c r="H142" i="1"/>
  <c r="H139" i="1"/>
  <c r="H138" i="1"/>
  <c r="H137" i="1"/>
  <c r="H134" i="1"/>
  <c r="H129" i="1"/>
  <c r="H126" i="1"/>
  <c r="H123" i="1"/>
  <c r="H120" i="1"/>
  <c r="H114" i="1"/>
  <c r="H111" i="1"/>
  <c r="H108" i="1"/>
  <c r="H102" i="1"/>
  <c r="H98" i="1"/>
  <c r="H97" i="1"/>
  <c r="H96" i="1"/>
  <c r="H95" i="1"/>
  <c r="H94" i="1"/>
  <c r="H93" i="1"/>
  <c r="H90" i="1"/>
  <c r="H87" i="1"/>
  <c r="H84" i="1"/>
  <c r="H83" i="1"/>
  <c r="H82" i="1"/>
  <c r="H81" i="1"/>
  <c r="H75" i="1"/>
  <c r="H72" i="1"/>
  <c r="H69" i="1"/>
  <c r="F75" i="1"/>
  <c r="F72" i="1"/>
  <c r="F69" i="1"/>
  <c r="F66" i="1"/>
  <c r="H66" i="1" s="1"/>
  <c r="H63" i="1"/>
  <c r="H62" i="1"/>
  <c r="H61" i="1"/>
  <c r="H60" i="1"/>
  <c r="H57" i="1"/>
  <c r="H54" i="1"/>
  <c r="H51" i="1"/>
  <c r="H48" i="1"/>
  <c r="H45" i="1"/>
  <c r="H44" i="1"/>
  <c r="H41" i="1"/>
  <c r="H40" i="1"/>
  <c r="H37" i="1"/>
  <c r="H34" i="1"/>
  <c r="H33" i="1"/>
  <c r="H30" i="1"/>
  <c r="H27" i="1"/>
  <c r="H24" i="1"/>
  <c r="H21" i="1"/>
  <c r="H18" i="1"/>
  <c r="H17" i="1"/>
  <c r="H16" i="1"/>
  <c r="H11" i="1"/>
  <c r="H13" i="1"/>
  <c r="F10" i="1"/>
  <c r="H10" i="1" s="1"/>
  <c r="H190" i="1" s="1"/>
  <c r="H194" i="1" s="1"/>
  <c r="H203" i="1" s="1"/>
  <c r="F11" i="1"/>
  <c r="F190" i="1" l="1"/>
  <c r="F200" i="1"/>
  <c r="F199" i="1"/>
  <c r="F197" i="1"/>
  <c r="F102" i="1"/>
  <c r="F98" i="1"/>
  <c r="F201" i="1" l="1"/>
  <c r="F181" i="1"/>
  <c r="F178" i="1"/>
  <c r="F175" i="1"/>
  <c r="F172" i="1"/>
  <c r="F168" i="1"/>
  <c r="F165" i="1"/>
  <c r="F162" i="1"/>
  <c r="F159" i="1"/>
  <c r="F156" i="1"/>
  <c r="F155" i="1"/>
  <c r="F154" i="1"/>
  <c r="F145" i="1"/>
  <c r="F142" i="1"/>
  <c r="F139" i="1"/>
  <c r="F138" i="1"/>
  <c r="F137" i="1"/>
  <c r="F134" i="1"/>
  <c r="F123" i="1"/>
  <c r="F120" i="1"/>
  <c r="F114" i="1"/>
  <c r="F111" i="1"/>
  <c r="F108" i="1"/>
  <c r="F97" i="1"/>
  <c r="F96" i="1"/>
  <c r="F95" i="1"/>
  <c r="F94" i="1"/>
  <c r="F93" i="1"/>
  <c r="F90" i="1"/>
  <c r="F87" i="1"/>
  <c r="F84" i="1"/>
  <c r="F83" i="1"/>
  <c r="F82" i="1"/>
  <c r="F81" i="1"/>
  <c r="F80" i="1"/>
  <c r="H80" i="1" s="1"/>
  <c r="F63" i="1"/>
  <c r="F62" i="1"/>
  <c r="F61" i="1"/>
  <c r="F60" i="1"/>
  <c r="F57" i="1"/>
  <c r="F54" i="1"/>
  <c r="F51" i="1"/>
  <c r="F48" i="1"/>
  <c r="F45" i="1"/>
  <c r="F44" i="1"/>
  <c r="F41" i="1"/>
  <c r="F40" i="1"/>
  <c r="F37" i="1"/>
  <c r="F34" i="1"/>
  <c r="F33" i="1"/>
  <c r="F30" i="1"/>
  <c r="F27" i="1"/>
  <c r="F24" i="1"/>
  <c r="F21" i="1"/>
  <c r="F18" i="1"/>
  <c r="F17" i="1"/>
  <c r="F16" i="1"/>
  <c r="F12" i="1"/>
  <c r="H12" i="1" s="1"/>
  <c r="F13" i="1"/>
  <c r="F187" i="1" l="1"/>
  <c r="F184" i="1"/>
  <c r="F193" i="1"/>
  <c r="F192" i="1"/>
  <c r="F148" i="1"/>
  <c r="H148" i="1" s="1"/>
  <c r="F129" i="1"/>
  <c r="F126" i="1"/>
  <c r="F194" i="1"/>
  <c r="F203" i="1" l="1"/>
</calcChain>
</file>

<file path=xl/sharedStrings.xml><?xml version="1.0" encoding="utf-8"?>
<sst xmlns="http://schemas.openxmlformats.org/spreadsheetml/2006/main" count="357" uniqueCount="134">
  <si>
    <t>1.</t>
  </si>
  <si>
    <t>A.</t>
  </si>
  <si>
    <t>Visokotlačni parovod p= 6 bar</t>
  </si>
  <si>
    <t>DN15</t>
  </si>
  <si>
    <t>m</t>
  </si>
  <si>
    <t>DN20</t>
  </si>
  <si>
    <t>DN25</t>
  </si>
  <si>
    <t>DN32</t>
  </si>
  <si>
    <t>Prirobnični ventil NP16 z protiprirobnico, tesnili in vijaki, izdelek SPIRAX SARCO oz. enakovreden</t>
  </si>
  <si>
    <t>2.</t>
  </si>
  <si>
    <t>kos</t>
  </si>
  <si>
    <t>3.</t>
  </si>
  <si>
    <t>Termodinamični odvajalec kondenzata tip TD – 24F NP16 s protiprirobnicami, tesnili in vijaki, izdelek SPIRAC SARCO ali enakovreden (ali KO tip FT10-TV)</t>
  </si>
  <si>
    <t>4.</t>
  </si>
  <si>
    <t>Prirobnični termodinamični odzračevalni  – vakumski ventil NP16 s protiprirobnicami, tesnili in vijaki, izdelek SPIRAC SARCO ali enakovreden</t>
  </si>
  <si>
    <t>5.</t>
  </si>
  <si>
    <t>Prirobnični lovilec nesnage - y NP 16 s protiprirobnicami, tesnili in vijaki, izdelek SPIRAC SARCO ali enakovreden</t>
  </si>
  <si>
    <t>6.</t>
  </si>
  <si>
    <t>Fiksna točka za cev parovoda iz profilnega železa z ušesi privarjenimi na cev</t>
  </si>
  <si>
    <t>7.</t>
  </si>
  <si>
    <t>Drsna podpora za cev s privarjenimi sankami in konzolo iz profilnega železa</t>
  </si>
  <si>
    <t>Jeklena brezšivna srednje težka črna cev po EN 10216-2 in EN 10255 (navojne) z varilnim, tesnilnim in pritrdilnim materialom in dodatkom za razrez</t>
  </si>
  <si>
    <t>Vodilna podpora za cev z privarjenimi sankami in profilnim železom</t>
  </si>
  <si>
    <t>8.</t>
  </si>
  <si>
    <t>9.</t>
  </si>
  <si>
    <t>Al pločevina</t>
  </si>
  <si>
    <t>m2</t>
  </si>
  <si>
    <t xml:space="preserve">strešna lepenka </t>
  </si>
  <si>
    <t>Toplotna izolacija cevi iz mineralnih vlaken gostote 100 kg/m3, debelina izlacije je 50 mm, plašč iz poltrde Al pločevine, debeline 0,8 mm (PURES)</t>
  </si>
  <si>
    <t>10.</t>
  </si>
  <si>
    <t>-</t>
  </si>
  <si>
    <t>11.</t>
  </si>
  <si>
    <t>12.</t>
  </si>
  <si>
    <t xml:space="preserve">Dvakratno miniziranje cevovodov in vseh  kovinskih delov </t>
  </si>
  <si>
    <t>Barvanje cevovodov in vseh ostalih kovinskih delov z belo vročevzdržno barvo (vidne cevi)</t>
  </si>
  <si>
    <t>13.</t>
  </si>
  <si>
    <t>Manometer ɸ100 s skalo do 16 bar s tropotno pipo DN15 pripadajočo U priključno cevko, ter tesnilnim materialom</t>
  </si>
  <si>
    <t>14.</t>
  </si>
  <si>
    <r>
      <t>Bimetalni toplomer ɸ100 s skalo do 200</t>
    </r>
    <r>
      <rPr>
        <sz val="10"/>
        <color theme="1"/>
        <rFont val="Calibri"/>
        <family val="2"/>
        <charset val="238"/>
      </rPr>
      <t>˚</t>
    </r>
    <r>
      <rPr>
        <sz val="10"/>
        <color theme="1"/>
        <rFont val="Tahoma"/>
        <family val="2"/>
        <charset val="238"/>
      </rPr>
      <t>C in potopno sondo DN15 in tesnilnim materialom</t>
    </r>
  </si>
  <si>
    <t>15.</t>
  </si>
  <si>
    <t>pš</t>
  </si>
  <si>
    <t>16.</t>
  </si>
  <si>
    <t>17.</t>
  </si>
  <si>
    <t>Tlačni preizkus tesnenja cevovoda z vodo, preizkusni tlak P=1,3 x delovni tlak, vključno s potrebnimi čepi in priključki ter njihovo odstranitvijo po tlačnem preizkusu</t>
  </si>
  <si>
    <t>18.</t>
  </si>
  <si>
    <t>Začetna in zaključna dela za vse v popisu navedene storitve</t>
  </si>
  <si>
    <t>%</t>
  </si>
  <si>
    <t>19.</t>
  </si>
  <si>
    <t>Transportni in splošni stroški</t>
  </si>
  <si>
    <t>B.</t>
  </si>
  <si>
    <t>Demontažna dela parne instalacije</t>
  </si>
  <si>
    <t>Demontaža cevi za paro in kondenz v kineti in v pralnici (odvoz na deponijo)</t>
  </si>
  <si>
    <t>DN65</t>
  </si>
  <si>
    <t>DN80</t>
  </si>
  <si>
    <t>Demontaža toplotne izolacije v strešni lepenki (kineta) in Al pločevine, sortiranje in odvoz na deponijo</t>
  </si>
  <si>
    <t>Demontaža ventilov, armatur (navojnih in prirobničnih), sortiranje in odvoz na deponijo - dimenzije DN15, DN25 in DN32</t>
  </si>
  <si>
    <t>cca</t>
  </si>
  <si>
    <t>Blindiranje priključkov cevi pare, kondenza, hladilne vode, ogrevne vode in KZ, vključno s praznjenjem instalacije, zapiranjem vej, …</t>
  </si>
  <si>
    <t>DN40</t>
  </si>
  <si>
    <t>DN50</t>
  </si>
  <si>
    <t>ur</t>
  </si>
  <si>
    <t>Demontaža radiatorja in ponovna montaža na novi lokaciji (prestavitev) - obnovitev tesnil in konzol</t>
  </si>
  <si>
    <t>OPOMBA: Investitor oz. vzdrževalci naj pregledajo armaturo in demontiran material pred odvozom na deponijo. V kolikor je kaj uporabnega skladiščijo in prevzamejo</t>
  </si>
  <si>
    <t>C.</t>
  </si>
  <si>
    <t>Prezračevanje - lokalno odsesovanje sušilnega stroja</t>
  </si>
  <si>
    <t>DN250</t>
  </si>
  <si>
    <t>Zaščitna rešetka za zaščito kanala pred zunanjimi vplivi na zajemu/izpuhu zraka npr Hidria s potrebnim montažnim materialom</t>
  </si>
  <si>
    <t>Zračni kanali iz pocinkane pločevine - spiro, izdelani po predpisih DIN 24190 do 24194, vključno s fazonskimi kosi, revizijskimi odprtinami in odprtinami za čiščenje, nastavitvenimi loputami, obešali ter tesnilnim in montažnim materialom.</t>
  </si>
  <si>
    <t>AZR-4 dim. 400x400</t>
  </si>
  <si>
    <t>Začetna in zaključna dela, preizkus tesnosti</t>
  </si>
  <si>
    <t>Demontaža obstoječih spiro kanalov pod stropom, vključno z vsemi fazonskimi kosi</t>
  </si>
  <si>
    <t>Ponovna montaža demontiranih kolen in kanalov (spiro) vzdolž nove trase</t>
  </si>
  <si>
    <t>Demontaža obstoječih kanalov pod stropom sortirnice in pralnice, ki niso več v uporabi</t>
  </si>
  <si>
    <t>D.</t>
  </si>
  <si>
    <t>Prestavitev komprimiranega zraka</t>
  </si>
  <si>
    <t>Demontaža obstoječe cevi komprimiranega zraka in priključkov DN40 in DN50, ter predstavitev pod strop sortirnice in pralnice</t>
  </si>
  <si>
    <t>Črne brezšivne cevi, komplet z varilnimi loki in pritrdilnim materialom</t>
  </si>
  <si>
    <t>Prestavitev in povezava obstoječih priključkov na stroje in obstoječe cevi (kos 3)</t>
  </si>
  <si>
    <t>Dvakratno miniziranje cevovodov in vseh  kovinskih delov, ter končno pleskanje cevi v modri barvi</t>
  </si>
  <si>
    <t>Začetna in zaključna dela za vse v popisu navedene storitve, tlačni preizkus, zarisovanje in izdelava zapisnikov</t>
  </si>
  <si>
    <t>Vodovodne instalacije</t>
  </si>
  <si>
    <t>Držala, obešala, izdelana iz profilnega železa, po izdelavi jih je potrebno minizirati, vključno z vijačnim in drobnim montažnim materialom</t>
  </si>
  <si>
    <t>kg</t>
  </si>
  <si>
    <t>Cevovodi iz srednjetežkih vroče pocinkanih navojnih cevi EN 10255 (DIN 2440), za vodo, spajanje z navoji, vključno navojni fitingi po EN 10242 (DIN 2950). Vklj. dodatna korozijska zaščita z bitumenskim trakom (DIN 30672)</t>
  </si>
  <si>
    <t>predelava priključkov za potrebe strojev in opreme, ter priključitev na obstoječe cevi pod stropom hodnika</t>
  </si>
  <si>
    <t>Toplotna izolacija cevi z AC parozaporno izolacijo debeline 6 mm (za mrzlo vodo)</t>
  </si>
  <si>
    <t>Toplotna izolacija cevi z AC parozaporno izolacijo debeline 25 mm (za toplo vodo in cirkulacijo)</t>
  </si>
  <si>
    <t xml:space="preserve">Izdelava priključka vodovoda na obstoječe cevi pod stropom </t>
  </si>
  <si>
    <t xml:space="preserve">Dezinfekcija cevovodov z ustreznimi sredstvi ter izdaja poročila o dezinfekciji </t>
  </si>
  <si>
    <t>pavšal</t>
  </si>
  <si>
    <t>Demontažna dela in prestavitev vodovodnih instalacij mehčane, mrzle, tople vode in cirkulacije s praznjenjem in ponovnim polnjenjem sistema, demontiran material, ki ne bo več v uporabi se sortira in odpelje na ustrezno deponijo)</t>
  </si>
  <si>
    <t>Prekinitve razvodov in čepi na instalacijah se izvedejo tako, da ne bo prišlo do nepretočnih odcepov (slepih delov vodovoda)</t>
  </si>
  <si>
    <t>Odstranitev toplotne izolacije s cevi</t>
  </si>
  <si>
    <t>A.1</t>
  </si>
  <si>
    <t>A.2</t>
  </si>
  <si>
    <t>REKAPITULACIJA STROŠKOV</t>
  </si>
  <si>
    <t>Visokotlačni parovod z demontažnimi deli</t>
  </si>
  <si>
    <t>Prezračevanje</t>
  </si>
  <si>
    <t>Komprimiran zrak</t>
  </si>
  <si>
    <t>SKUPAJ</t>
  </si>
  <si>
    <t>Izdelava tehnične dokumentacije in nadzor</t>
  </si>
  <si>
    <t>Strokovni nadzor pri izvedbi</t>
  </si>
  <si>
    <t>Popravilo poškodovane obstoječe izolacije cca</t>
  </si>
  <si>
    <t>Prestavitev obstoječe parne cevi DN25 bele pare na drugo stran kinete. Demontaža dela izolacije, podaljšanje  cevi INOX ɸ28x1,5 m, komplet s koleni, ter ponovna priključitev na obstoječo cev</t>
  </si>
  <si>
    <t>komplet</t>
  </si>
  <si>
    <t>cev INOX ɸx1,5</t>
  </si>
  <si>
    <t>kolena</t>
  </si>
  <si>
    <t>priključek</t>
  </si>
  <si>
    <t>Elastični spoj - L= 150 mm</t>
  </si>
  <si>
    <t>(DN25 - kos 3, DN15 - kos 4)</t>
  </si>
  <si>
    <t xml:space="preserve"> </t>
  </si>
  <si>
    <t>količina</t>
  </si>
  <si>
    <t>kpl</t>
  </si>
  <si>
    <t>Izdelava načrta PZI strojnih instalacij (pred izvedbo obvezno pridobiti pitrditev dokumentacije PZI. Dokumentacijo za izvedbo s strani naročnika potrdi mag. Robert BIZJAK in Dušan MAGAJNE) izvajalec dostavi 4 izvode v tiskani obliki in en izvod na CD mediju.</t>
  </si>
  <si>
    <t>Izdelava načrta PID strojnih instalacij. izvajalec dostavi 4 izvode v tiskani obliki in en izvod na CD mediju.</t>
  </si>
  <si>
    <t>klp</t>
  </si>
  <si>
    <t>cena z DDV</t>
  </si>
  <si>
    <t>SKUPAJ (1+2)</t>
  </si>
  <si>
    <t>cena brez DDV</t>
  </si>
  <si>
    <t>skupaj cena brez DDV</t>
  </si>
  <si>
    <t>enota mere</t>
  </si>
  <si>
    <t xml:space="preserve">Rentgenska kontrola zvarov 30% cevovoda, komplet z dostavo zapisnika o kontroli in prilogami (slike zvarov), ter shemo kontroliranih zvarov </t>
  </si>
  <si>
    <t>predviden čas</t>
  </si>
  <si>
    <t xml:space="preserve">Priloga 1:OPIS DEL- PAROVODNE INŠTALACIJE OD KOTLOVNICE  DO PORABNIKOV V PRALNICI </t>
  </si>
  <si>
    <t xml:space="preserve">Za potrebe nemotenega delovanja strojev in naprav v pralnici bolnišnice se iz kotlovnice bolnišnice predvidi novi parovod speljan po podzemnem hodniku (kineti). </t>
  </si>
  <si>
    <t xml:space="preserve">Vse naprave v pralnici morajo biti priključene na promerno dimenzionirano inštalacijo. Vsa inštalacija mora biti izdelana skladno z veljavnimi predpisi. </t>
  </si>
  <si>
    <t>Št.: 273-130/2014-2</t>
  </si>
  <si>
    <t>Popolna firma in naslov ponudnika</t>
  </si>
  <si>
    <t>      </t>
  </si>
  <si>
    <t>Zastopnik/prokurist</t>
  </si>
  <si>
    <t>Podpis</t>
  </si>
  <si>
    <t>Žig</t>
  </si>
  <si>
    <t>         </t>
  </si>
  <si>
    <t>stopnja DDV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</si>
</sst>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3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 vertical="top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Protection="1">
      <protection locked="0"/>
    </xf>
    <xf numFmtId="0" fontId="0" fillId="0" borderId="1" xfId="0" applyFill="1" applyBorder="1" applyProtection="1"/>
    <xf numFmtId="0" fontId="1" fillId="0" borderId="1" xfId="0" applyFont="1" applyFill="1" applyBorder="1" applyProtection="1">
      <protection locked="0"/>
    </xf>
    <xf numFmtId="0" fontId="5" fillId="0" borderId="0" xfId="0" applyFont="1" applyFill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2" fillId="0" borderId="0" xfId="0" applyFont="1" applyFill="1" applyProtection="1"/>
    <xf numFmtId="0" fontId="2" fillId="0" borderId="1" xfId="0" applyFont="1" applyFill="1" applyBorder="1" applyProtection="1"/>
    <xf numFmtId="0" fontId="0" fillId="0" borderId="1" xfId="0" applyFill="1" applyBorder="1" applyProtection="1">
      <protection locked="0"/>
    </xf>
    <xf numFmtId="0" fontId="0" fillId="0" borderId="2" xfId="0" applyFill="1" applyBorder="1" applyProtection="1"/>
    <xf numFmtId="0" fontId="0" fillId="0" borderId="2" xfId="0" applyFill="1" applyBorder="1" applyProtection="1">
      <protection locked="0"/>
    </xf>
    <xf numFmtId="0" fontId="1" fillId="0" borderId="0" xfId="0" applyFont="1" applyFill="1" applyAlignment="1" applyProtection="1">
      <alignment wrapText="1"/>
    </xf>
    <xf numFmtId="0" fontId="2" fillId="0" borderId="2" xfId="0" applyFont="1" applyFill="1" applyBorder="1" applyProtection="1"/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 applyFill="1" applyProtection="1"/>
    <xf numFmtId="0" fontId="0" fillId="0" borderId="0" xfId="0" quotePrefix="1" applyFill="1" applyAlignment="1" applyProtection="1">
      <alignment vertical="top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view="pageBreakPreview" topLeftCell="A204" zoomScale="175" zoomScaleNormal="100" zoomScaleSheetLayoutView="175" workbookViewId="0">
      <selection activeCell="E10" sqref="E10"/>
    </sheetView>
  </sheetViews>
  <sheetFormatPr defaultRowHeight="15" x14ac:dyDescent="0.25"/>
  <cols>
    <col min="1" max="1" width="5.7109375" style="1" bestFit="1" customWidth="1"/>
    <col min="2" max="2" width="50.7109375" style="1" customWidth="1"/>
    <col min="3" max="16384" width="9.140625" style="1"/>
  </cols>
  <sheetData>
    <row r="1" spans="1:8" x14ac:dyDescent="0.25">
      <c r="B1" s="1" t="s">
        <v>123</v>
      </c>
      <c r="G1" s="1" t="s">
        <v>110</v>
      </c>
    </row>
    <row r="2" spans="1:8" x14ac:dyDescent="0.25">
      <c r="A2" s="1" t="s">
        <v>110</v>
      </c>
      <c r="B2" s="1" t="s">
        <v>126</v>
      </c>
      <c r="H2" s="1" t="s">
        <v>110</v>
      </c>
    </row>
    <row r="4" spans="1:8" ht="45" x14ac:dyDescent="0.25">
      <c r="B4" s="2" t="s">
        <v>124</v>
      </c>
    </row>
    <row r="5" spans="1:8" ht="45" x14ac:dyDescent="0.25">
      <c r="B5" s="2" t="s">
        <v>125</v>
      </c>
    </row>
    <row r="6" spans="1:8" x14ac:dyDescent="0.25">
      <c r="B6" s="2"/>
    </row>
    <row r="7" spans="1:8" ht="18" x14ac:dyDescent="0.25">
      <c r="A7" s="3" t="s">
        <v>93</v>
      </c>
      <c r="B7" s="3" t="s">
        <v>2</v>
      </c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s="7" customFormat="1" ht="38.25" x14ac:dyDescent="0.25">
      <c r="A9" s="5" t="s">
        <v>0</v>
      </c>
      <c r="B9" s="6" t="s">
        <v>21</v>
      </c>
      <c r="C9" s="6" t="s">
        <v>120</v>
      </c>
      <c r="D9" s="6" t="s">
        <v>111</v>
      </c>
      <c r="E9" s="6" t="s">
        <v>118</v>
      </c>
      <c r="F9" s="6" t="s">
        <v>119</v>
      </c>
      <c r="G9" s="6" t="s">
        <v>133</v>
      </c>
      <c r="H9" s="6" t="s">
        <v>116</v>
      </c>
    </row>
    <row r="10" spans="1:8" x14ac:dyDescent="0.25">
      <c r="A10" s="4"/>
      <c r="B10" s="4" t="s">
        <v>3</v>
      </c>
      <c r="C10" s="4" t="s">
        <v>4</v>
      </c>
      <c r="D10" s="8">
        <v>36</v>
      </c>
      <c r="E10" s="9"/>
      <c r="F10" s="4">
        <f t="shared" ref="F10:F13" si="0">D10*E10</f>
        <v>0</v>
      </c>
      <c r="G10" s="9"/>
      <c r="H10" s="4">
        <f>F10+F10*G10/100</f>
        <v>0</v>
      </c>
    </row>
    <row r="11" spans="1:8" x14ac:dyDescent="0.25">
      <c r="A11" s="4"/>
      <c r="B11" s="4" t="s">
        <v>5</v>
      </c>
      <c r="C11" s="4" t="s">
        <v>4</v>
      </c>
      <c r="D11" s="8">
        <v>18</v>
      </c>
      <c r="E11" s="9"/>
      <c r="F11" s="4">
        <f t="shared" si="0"/>
        <v>0</v>
      </c>
      <c r="G11" s="9"/>
      <c r="H11" s="4">
        <f t="shared" ref="H11:H13" si="1">F11+F11*G11/100</f>
        <v>0</v>
      </c>
    </row>
    <row r="12" spans="1:8" x14ac:dyDescent="0.25">
      <c r="A12" s="4"/>
      <c r="B12" s="4" t="s">
        <v>6</v>
      </c>
      <c r="C12" s="4" t="s">
        <v>4</v>
      </c>
      <c r="D12" s="8">
        <v>24</v>
      </c>
      <c r="E12" s="9"/>
      <c r="F12" s="4">
        <f t="shared" si="0"/>
        <v>0</v>
      </c>
      <c r="G12" s="9"/>
      <c r="H12" s="4">
        <f t="shared" si="1"/>
        <v>0</v>
      </c>
    </row>
    <row r="13" spans="1:8" x14ac:dyDescent="0.25">
      <c r="A13" s="4"/>
      <c r="B13" s="4" t="s">
        <v>7</v>
      </c>
      <c r="C13" s="4" t="s">
        <v>4</v>
      </c>
      <c r="D13" s="8">
        <v>120</v>
      </c>
      <c r="E13" s="9" t="s">
        <v>110</v>
      </c>
      <c r="F13" s="4" t="e">
        <f t="shared" si="0"/>
        <v>#VALUE!</v>
      </c>
      <c r="G13" s="9"/>
      <c r="H13" s="4" t="e">
        <f t="shared" si="1"/>
        <v>#VALUE!</v>
      </c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s="7" customFormat="1" ht="25.5" x14ac:dyDescent="0.25">
      <c r="A15" s="5" t="s">
        <v>9</v>
      </c>
      <c r="B15" s="6" t="s">
        <v>8</v>
      </c>
      <c r="C15" s="5"/>
      <c r="D15" s="5"/>
      <c r="E15" s="5"/>
      <c r="F15" s="5"/>
      <c r="G15" s="5"/>
      <c r="H15" s="5"/>
    </row>
    <row r="16" spans="1:8" x14ac:dyDescent="0.25">
      <c r="A16" s="4"/>
      <c r="B16" s="4" t="s">
        <v>3</v>
      </c>
      <c r="C16" s="4" t="s">
        <v>10</v>
      </c>
      <c r="D16" s="8">
        <v>8</v>
      </c>
      <c r="E16" s="9" t="s">
        <v>110</v>
      </c>
      <c r="F16" s="4" t="e">
        <f t="shared" ref="F16:F18" si="2">D16*E16</f>
        <v>#VALUE!</v>
      </c>
      <c r="G16" s="9"/>
      <c r="H16" s="4" t="e">
        <f t="shared" ref="H16:H18" si="3">F16+F16*G16/100</f>
        <v>#VALUE!</v>
      </c>
    </row>
    <row r="17" spans="1:8" x14ac:dyDescent="0.25">
      <c r="A17" s="4"/>
      <c r="B17" s="4" t="s">
        <v>6</v>
      </c>
      <c r="C17" s="4" t="s">
        <v>10</v>
      </c>
      <c r="D17" s="8">
        <v>3</v>
      </c>
      <c r="E17" s="9" t="s">
        <v>110</v>
      </c>
      <c r="F17" s="4" t="e">
        <f t="shared" si="2"/>
        <v>#VALUE!</v>
      </c>
      <c r="G17" s="9"/>
      <c r="H17" s="4" t="e">
        <f t="shared" si="3"/>
        <v>#VALUE!</v>
      </c>
    </row>
    <row r="18" spans="1:8" x14ac:dyDescent="0.25">
      <c r="A18" s="4"/>
      <c r="B18" s="4" t="s">
        <v>7</v>
      </c>
      <c r="C18" s="4" t="s">
        <v>10</v>
      </c>
      <c r="D18" s="8">
        <v>1</v>
      </c>
      <c r="E18" s="9" t="s">
        <v>110</v>
      </c>
      <c r="F18" s="4" t="e">
        <f t="shared" si="2"/>
        <v>#VALUE!</v>
      </c>
      <c r="G18" s="9"/>
      <c r="H18" s="4" t="e">
        <f t="shared" si="3"/>
        <v>#VALUE!</v>
      </c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s="7" customFormat="1" ht="38.25" x14ac:dyDescent="0.25">
      <c r="A20" s="5" t="s">
        <v>11</v>
      </c>
      <c r="B20" s="6" t="s">
        <v>12</v>
      </c>
      <c r="C20" s="5"/>
      <c r="D20" s="5"/>
      <c r="E20" s="5"/>
      <c r="F20" s="5"/>
      <c r="G20" s="5"/>
      <c r="H20" s="5"/>
    </row>
    <row r="21" spans="1:8" x14ac:dyDescent="0.25">
      <c r="A21" s="4"/>
      <c r="B21" s="4" t="s">
        <v>3</v>
      </c>
      <c r="C21" s="4" t="s">
        <v>10</v>
      </c>
      <c r="D21" s="8">
        <v>2</v>
      </c>
      <c r="E21" s="9" t="s">
        <v>110</v>
      </c>
      <c r="F21" s="4" t="e">
        <f t="shared" ref="F21" si="4">D21*E21</f>
        <v>#VALUE!</v>
      </c>
      <c r="G21" s="9"/>
      <c r="H21" s="4" t="e">
        <f t="shared" ref="H21" si="5">F21+F21*G21/100</f>
        <v>#VALUE!</v>
      </c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s="7" customFormat="1" ht="38.25" x14ac:dyDescent="0.25">
      <c r="A23" s="5" t="s">
        <v>13</v>
      </c>
      <c r="B23" s="6" t="s">
        <v>14</v>
      </c>
      <c r="C23" s="5"/>
      <c r="D23" s="5"/>
      <c r="E23" s="5"/>
      <c r="F23" s="5"/>
      <c r="G23" s="5"/>
      <c r="H23" s="5"/>
    </row>
    <row r="24" spans="1:8" x14ac:dyDescent="0.25">
      <c r="A24" s="4"/>
      <c r="B24" s="4" t="s">
        <v>3</v>
      </c>
      <c r="C24" s="4" t="s">
        <v>10</v>
      </c>
      <c r="D24" s="8">
        <v>2</v>
      </c>
      <c r="E24" s="9" t="s">
        <v>110</v>
      </c>
      <c r="F24" s="4" t="e">
        <f t="shared" ref="F24" si="6">D24*E24</f>
        <v>#VALUE!</v>
      </c>
      <c r="G24" s="9"/>
      <c r="H24" s="4" t="e">
        <f t="shared" ref="H24" si="7">F24+F24*G24/100</f>
        <v>#VALUE!</v>
      </c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s="7" customFormat="1" ht="25.5" x14ac:dyDescent="0.25">
      <c r="A26" s="5" t="s">
        <v>15</v>
      </c>
      <c r="B26" s="6" t="s">
        <v>16</v>
      </c>
      <c r="C26" s="5"/>
      <c r="D26" s="5"/>
      <c r="E26" s="5"/>
      <c r="F26" s="5"/>
      <c r="G26" s="5"/>
      <c r="H26" s="5"/>
    </row>
    <row r="27" spans="1:8" x14ac:dyDescent="0.25">
      <c r="A27" s="4"/>
      <c r="B27" s="4" t="s">
        <v>3</v>
      </c>
      <c r="C27" s="4" t="s">
        <v>10</v>
      </c>
      <c r="D27" s="8">
        <v>2</v>
      </c>
      <c r="E27" s="9" t="s">
        <v>110</v>
      </c>
      <c r="F27" s="4" t="e">
        <f t="shared" ref="F27" si="8">D27*E27</f>
        <v>#VALUE!</v>
      </c>
      <c r="G27" s="9"/>
      <c r="H27" s="4" t="e">
        <f t="shared" ref="H27" si="9">F27+F27*G27/100</f>
        <v>#VALUE!</v>
      </c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s="7" customFormat="1" ht="25.5" x14ac:dyDescent="0.25">
      <c r="A29" s="5" t="s">
        <v>17</v>
      </c>
      <c r="B29" s="6" t="s">
        <v>18</v>
      </c>
      <c r="C29" s="5"/>
      <c r="D29" s="5"/>
      <c r="E29" s="5"/>
      <c r="F29" s="5"/>
      <c r="G29" s="5"/>
      <c r="H29" s="5"/>
    </row>
    <row r="30" spans="1:8" x14ac:dyDescent="0.25">
      <c r="A30" s="4"/>
      <c r="B30" s="4" t="s">
        <v>7</v>
      </c>
      <c r="C30" s="4" t="s">
        <v>10</v>
      </c>
      <c r="D30" s="8">
        <v>8</v>
      </c>
      <c r="E30" s="9" t="s">
        <v>110</v>
      </c>
      <c r="F30" s="4" t="e">
        <f t="shared" ref="F30" si="10">D30*E30</f>
        <v>#VALUE!</v>
      </c>
      <c r="G30" s="9"/>
      <c r="H30" s="4" t="e">
        <f t="shared" ref="H30" si="11">F30+F30*G30/100</f>
        <v>#VALUE!</v>
      </c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s="7" customFormat="1" ht="25.5" x14ac:dyDescent="0.25">
      <c r="A32" s="5" t="s">
        <v>19</v>
      </c>
      <c r="B32" s="6" t="s">
        <v>20</v>
      </c>
      <c r="C32" s="5"/>
      <c r="D32" s="5"/>
      <c r="E32" s="5"/>
      <c r="F32" s="5"/>
      <c r="G32" s="5"/>
      <c r="H32" s="5"/>
    </row>
    <row r="33" spans="1:8" x14ac:dyDescent="0.25">
      <c r="A33" s="4"/>
      <c r="B33" s="4" t="s">
        <v>7</v>
      </c>
      <c r="C33" s="4" t="s">
        <v>10</v>
      </c>
      <c r="D33" s="8">
        <v>30</v>
      </c>
      <c r="E33" s="9" t="s">
        <v>110</v>
      </c>
      <c r="F33" s="4" t="e">
        <f t="shared" ref="F33:F34" si="12">D33*E33</f>
        <v>#VALUE!</v>
      </c>
      <c r="G33" s="9"/>
      <c r="H33" s="4" t="e">
        <f t="shared" ref="H33:H34" si="13">F33+F33*G33/100</f>
        <v>#VALUE!</v>
      </c>
    </row>
    <row r="34" spans="1:8" x14ac:dyDescent="0.25">
      <c r="A34" s="4"/>
      <c r="B34" s="4" t="s">
        <v>6</v>
      </c>
      <c r="C34" s="4" t="s">
        <v>10</v>
      </c>
      <c r="D34" s="8">
        <v>4</v>
      </c>
      <c r="E34" s="9" t="s">
        <v>110</v>
      </c>
      <c r="F34" s="4" t="e">
        <f t="shared" si="12"/>
        <v>#VALUE!</v>
      </c>
      <c r="G34" s="9" t="s">
        <v>110</v>
      </c>
      <c r="H34" s="4" t="e">
        <f t="shared" si="13"/>
        <v>#VALUE!</v>
      </c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s="7" customFormat="1" ht="25.5" x14ac:dyDescent="0.25">
      <c r="A36" s="5" t="s">
        <v>23</v>
      </c>
      <c r="B36" s="6" t="s">
        <v>22</v>
      </c>
      <c r="C36" s="5"/>
      <c r="D36" s="5"/>
      <c r="E36" s="5"/>
      <c r="F36" s="5"/>
      <c r="G36" s="5"/>
      <c r="H36" s="5"/>
    </row>
    <row r="37" spans="1:8" x14ac:dyDescent="0.25">
      <c r="A37" s="4"/>
      <c r="B37" s="4" t="s">
        <v>7</v>
      </c>
      <c r="C37" s="4" t="s">
        <v>10</v>
      </c>
      <c r="D37" s="8">
        <v>4</v>
      </c>
      <c r="E37" s="9" t="s">
        <v>110</v>
      </c>
      <c r="F37" s="4" t="e">
        <f t="shared" ref="F37" si="14">D37*E37</f>
        <v>#VALUE!</v>
      </c>
      <c r="G37" s="9"/>
      <c r="H37" s="4" t="e">
        <f t="shared" ref="H37" si="15">F37+F37*G37/100</f>
        <v>#VALUE!</v>
      </c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s="7" customFormat="1" ht="38.25" x14ac:dyDescent="0.25">
      <c r="A39" s="5" t="s">
        <v>24</v>
      </c>
      <c r="B39" s="6" t="s">
        <v>28</v>
      </c>
      <c r="C39" s="5"/>
      <c r="D39" s="5"/>
      <c r="E39" s="5"/>
      <c r="F39" s="5"/>
      <c r="G39" s="5"/>
      <c r="H39" s="5"/>
    </row>
    <row r="40" spans="1:8" x14ac:dyDescent="0.25">
      <c r="A40" s="4" t="s">
        <v>30</v>
      </c>
      <c r="B40" s="4" t="s">
        <v>25</v>
      </c>
      <c r="C40" s="4" t="s">
        <v>26</v>
      </c>
      <c r="D40" s="8">
        <v>50</v>
      </c>
      <c r="E40" s="9" t="s">
        <v>110</v>
      </c>
      <c r="F40" s="4" t="e">
        <f t="shared" ref="F40:F41" si="16">D40*E40</f>
        <v>#VALUE!</v>
      </c>
      <c r="G40" s="9"/>
      <c r="H40" s="4" t="e">
        <f t="shared" ref="H40:H41" si="17">F40+F40*G40/100</f>
        <v>#VALUE!</v>
      </c>
    </row>
    <row r="41" spans="1:8" x14ac:dyDescent="0.25">
      <c r="A41" s="4" t="s">
        <v>30</v>
      </c>
      <c r="B41" s="4" t="s">
        <v>27</v>
      </c>
      <c r="C41" s="4" t="s">
        <v>26</v>
      </c>
      <c r="D41" s="8">
        <v>70</v>
      </c>
      <c r="E41" s="9" t="s">
        <v>110</v>
      </c>
      <c r="F41" s="4" t="e">
        <f t="shared" si="16"/>
        <v>#VALUE!</v>
      </c>
      <c r="G41" s="9"/>
      <c r="H41" s="4" t="e">
        <f t="shared" si="17"/>
        <v>#VALUE!</v>
      </c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s="7" customFormat="1" x14ac:dyDescent="0.25">
      <c r="A43" s="5" t="s">
        <v>29</v>
      </c>
      <c r="B43" s="6" t="s">
        <v>102</v>
      </c>
      <c r="C43" s="5"/>
      <c r="D43" s="5"/>
      <c r="E43" s="5"/>
      <c r="F43" s="5"/>
      <c r="G43" s="5"/>
      <c r="H43" s="5"/>
    </row>
    <row r="44" spans="1:8" x14ac:dyDescent="0.25">
      <c r="A44" s="4"/>
      <c r="B44" s="4" t="s">
        <v>25</v>
      </c>
      <c r="C44" s="4" t="s">
        <v>26</v>
      </c>
      <c r="D44" s="8">
        <v>8</v>
      </c>
      <c r="E44" s="9" t="s">
        <v>110</v>
      </c>
      <c r="F44" s="4" t="e">
        <f t="shared" ref="F44:F45" si="18">D44*E44</f>
        <v>#VALUE!</v>
      </c>
      <c r="G44" s="9"/>
      <c r="H44" s="4" t="e">
        <f t="shared" ref="H44:H45" si="19">F44+F44*G44/100</f>
        <v>#VALUE!</v>
      </c>
    </row>
    <row r="45" spans="1:8" x14ac:dyDescent="0.25">
      <c r="A45" s="4"/>
      <c r="B45" s="4" t="s">
        <v>27</v>
      </c>
      <c r="C45" s="4" t="s">
        <v>26</v>
      </c>
      <c r="D45" s="8">
        <v>15</v>
      </c>
      <c r="E45" s="9" t="s">
        <v>110</v>
      </c>
      <c r="F45" s="4" t="e">
        <f t="shared" si="18"/>
        <v>#VALUE!</v>
      </c>
      <c r="G45" s="9"/>
      <c r="H45" s="4" t="e">
        <f t="shared" si="19"/>
        <v>#VALUE!</v>
      </c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s="7" customFormat="1" x14ac:dyDescent="0.25">
      <c r="A47" s="5" t="s">
        <v>31</v>
      </c>
      <c r="B47" s="6" t="s">
        <v>33</v>
      </c>
      <c r="C47" s="5"/>
      <c r="D47" s="5"/>
      <c r="E47" s="5"/>
      <c r="F47" s="5"/>
      <c r="G47" s="5"/>
      <c r="H47" s="5"/>
    </row>
    <row r="48" spans="1:8" x14ac:dyDescent="0.25">
      <c r="A48" s="4"/>
      <c r="B48" s="4"/>
      <c r="C48" s="4" t="s">
        <v>26</v>
      </c>
      <c r="D48" s="8">
        <v>30</v>
      </c>
      <c r="E48" s="9" t="s">
        <v>110</v>
      </c>
      <c r="F48" s="4" t="e">
        <f t="shared" ref="F48" si="20">D48*E48</f>
        <v>#VALUE!</v>
      </c>
      <c r="G48" s="9"/>
      <c r="H48" s="4" t="e">
        <f t="shared" ref="H48" si="21">F48+F48*G48/100</f>
        <v>#VALUE!</v>
      </c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s="7" customFormat="1" ht="25.5" x14ac:dyDescent="0.25">
      <c r="A50" s="5" t="s">
        <v>32</v>
      </c>
      <c r="B50" s="6" t="s">
        <v>34</v>
      </c>
      <c r="C50" s="5"/>
      <c r="D50" s="5"/>
      <c r="E50" s="5"/>
      <c r="F50" s="5"/>
      <c r="G50" s="5"/>
      <c r="H50" s="5"/>
    </row>
    <row r="51" spans="1:8" x14ac:dyDescent="0.25">
      <c r="A51" s="4"/>
      <c r="B51" s="4"/>
      <c r="C51" s="4" t="s">
        <v>26</v>
      </c>
      <c r="D51" s="8">
        <v>5</v>
      </c>
      <c r="E51" s="9" t="s">
        <v>110</v>
      </c>
      <c r="F51" s="4" t="e">
        <f t="shared" ref="F51" si="22">D51*E51</f>
        <v>#VALUE!</v>
      </c>
      <c r="G51" s="9"/>
      <c r="H51" s="4" t="e">
        <f t="shared" ref="H51" si="23">F51+F51*G51/100</f>
        <v>#VALUE!</v>
      </c>
    </row>
    <row r="53" spans="1:8" s="7" customFormat="1" ht="25.5" x14ac:dyDescent="0.25">
      <c r="A53" s="5" t="s">
        <v>35</v>
      </c>
      <c r="B53" s="6" t="s">
        <v>36</v>
      </c>
      <c r="C53" s="5"/>
      <c r="D53" s="5"/>
      <c r="E53" s="5"/>
      <c r="F53" s="5"/>
      <c r="G53" s="5"/>
      <c r="H53" s="5"/>
    </row>
    <row r="54" spans="1:8" x14ac:dyDescent="0.25">
      <c r="A54" s="4"/>
      <c r="B54" s="4"/>
      <c r="C54" s="4" t="s">
        <v>10</v>
      </c>
      <c r="D54" s="8">
        <v>1</v>
      </c>
      <c r="E54" s="9" t="s">
        <v>110</v>
      </c>
      <c r="F54" s="4" t="e">
        <f t="shared" ref="F54" si="24">D54*E54</f>
        <v>#VALUE!</v>
      </c>
      <c r="G54" s="9"/>
      <c r="H54" s="4" t="e">
        <f t="shared" ref="H54" si="25">F54+F54*G54/100</f>
        <v>#VALUE!</v>
      </c>
    </row>
    <row r="56" spans="1:8" s="7" customFormat="1" ht="25.5" x14ac:dyDescent="0.25">
      <c r="A56" s="5" t="s">
        <v>37</v>
      </c>
      <c r="B56" s="6" t="s">
        <v>38</v>
      </c>
      <c r="C56" s="5"/>
      <c r="D56" s="5"/>
      <c r="E56" s="5"/>
      <c r="F56" s="5"/>
      <c r="G56" s="5"/>
      <c r="H56" s="5"/>
    </row>
    <row r="57" spans="1:8" x14ac:dyDescent="0.25">
      <c r="A57" s="4"/>
      <c r="B57" s="4"/>
      <c r="C57" s="4" t="s">
        <v>10</v>
      </c>
      <c r="D57" s="8">
        <v>1</v>
      </c>
      <c r="E57" s="9" t="s">
        <v>110</v>
      </c>
      <c r="F57" s="4" t="e">
        <f t="shared" ref="F57" si="26">D57*E57</f>
        <v>#VALUE!</v>
      </c>
      <c r="G57" s="9"/>
      <c r="H57" s="4" t="e">
        <f t="shared" ref="H57" si="27">F57+F57*G57/100</f>
        <v>#VALUE!</v>
      </c>
    </row>
    <row r="59" spans="1:8" s="7" customFormat="1" ht="51" x14ac:dyDescent="0.25">
      <c r="A59" s="5" t="s">
        <v>39</v>
      </c>
      <c r="B59" s="6" t="s">
        <v>103</v>
      </c>
      <c r="C59" s="5"/>
      <c r="D59" s="5"/>
      <c r="E59" s="5"/>
      <c r="F59" s="5"/>
      <c r="G59" s="5"/>
      <c r="H59" s="5"/>
    </row>
    <row r="60" spans="1:8" s="7" customFormat="1" x14ac:dyDescent="0.2">
      <c r="A60" s="5"/>
      <c r="B60" s="6" t="s">
        <v>105</v>
      </c>
      <c r="C60" s="5" t="s">
        <v>4</v>
      </c>
      <c r="D60" s="10">
        <v>4</v>
      </c>
      <c r="E60" s="11" t="s">
        <v>110</v>
      </c>
      <c r="F60" s="5" t="e">
        <f t="shared" ref="F60:F63" si="28">D60*E60</f>
        <v>#VALUE!</v>
      </c>
      <c r="G60" s="11"/>
      <c r="H60" s="4" t="e">
        <f t="shared" ref="H60:H63" si="29">F60+F60*G60/100</f>
        <v>#VALUE!</v>
      </c>
    </row>
    <row r="61" spans="1:8" s="7" customFormat="1" x14ac:dyDescent="0.2">
      <c r="A61" s="5"/>
      <c r="B61" s="6" t="s">
        <v>106</v>
      </c>
      <c r="C61" s="5" t="s">
        <v>10</v>
      </c>
      <c r="D61" s="10">
        <v>6</v>
      </c>
      <c r="E61" s="11" t="s">
        <v>110</v>
      </c>
      <c r="F61" s="5" t="e">
        <f t="shared" si="28"/>
        <v>#VALUE!</v>
      </c>
      <c r="G61" s="11"/>
      <c r="H61" s="4" t="e">
        <f t="shared" si="29"/>
        <v>#VALUE!</v>
      </c>
    </row>
    <row r="62" spans="1:8" s="7" customFormat="1" x14ac:dyDescent="0.2">
      <c r="A62" s="5"/>
      <c r="B62" s="6" t="s">
        <v>107</v>
      </c>
      <c r="C62" s="5" t="s">
        <v>10</v>
      </c>
      <c r="D62" s="10">
        <v>2</v>
      </c>
      <c r="E62" s="11" t="s">
        <v>110</v>
      </c>
      <c r="F62" s="5" t="e">
        <f t="shared" si="28"/>
        <v>#VALUE!</v>
      </c>
      <c r="G62" s="11"/>
      <c r="H62" s="4" t="e">
        <f t="shared" si="29"/>
        <v>#VALUE!</v>
      </c>
    </row>
    <row r="63" spans="1:8" x14ac:dyDescent="0.25">
      <c r="A63" s="4"/>
      <c r="B63" s="4" t="s">
        <v>104</v>
      </c>
      <c r="C63" s="4" t="s">
        <v>10</v>
      </c>
      <c r="D63" s="8">
        <v>1</v>
      </c>
      <c r="E63" s="9" t="s">
        <v>110</v>
      </c>
      <c r="F63" s="4" t="e">
        <f t="shared" si="28"/>
        <v>#VALUE!</v>
      </c>
      <c r="G63" s="9"/>
      <c r="H63" s="4" t="e">
        <f t="shared" si="29"/>
        <v>#VALUE!</v>
      </c>
    </row>
    <row r="65" spans="1:8" s="7" customFormat="1" ht="38.25" x14ac:dyDescent="0.25">
      <c r="A65" s="5" t="s">
        <v>41</v>
      </c>
      <c r="B65" s="6" t="s">
        <v>121</v>
      </c>
      <c r="C65" s="5"/>
      <c r="D65" s="5"/>
      <c r="E65" s="5"/>
      <c r="F65" s="5"/>
      <c r="G65" s="5"/>
      <c r="H65" s="5"/>
    </row>
    <row r="66" spans="1:8" x14ac:dyDescent="0.25">
      <c r="A66" s="4"/>
      <c r="B66" s="4"/>
      <c r="C66" s="4" t="s">
        <v>40</v>
      </c>
      <c r="D66" s="8">
        <v>1</v>
      </c>
      <c r="E66" s="9" t="s">
        <v>110</v>
      </c>
      <c r="F66" s="4" t="e">
        <f t="shared" ref="F66" si="30">D66*E66</f>
        <v>#VALUE!</v>
      </c>
      <c r="G66" s="9"/>
      <c r="H66" s="4" t="e">
        <f t="shared" ref="H66" si="31">F66+F66*G66/100</f>
        <v>#VALUE!</v>
      </c>
    </row>
    <row r="68" spans="1:8" s="7" customFormat="1" ht="38.25" x14ac:dyDescent="0.25">
      <c r="A68" s="5" t="s">
        <v>42</v>
      </c>
      <c r="B68" s="6" t="s">
        <v>43</v>
      </c>
      <c r="C68" s="5"/>
      <c r="D68" s="5"/>
      <c r="E68" s="5"/>
      <c r="F68" s="5"/>
      <c r="G68" s="5"/>
      <c r="H68" s="5"/>
    </row>
    <row r="69" spans="1:8" x14ac:dyDescent="0.25">
      <c r="A69" s="4"/>
      <c r="B69" s="4"/>
      <c r="C69" s="4" t="s">
        <v>40</v>
      </c>
      <c r="D69" s="8">
        <v>1</v>
      </c>
      <c r="E69" s="9" t="s">
        <v>110</v>
      </c>
      <c r="F69" s="4" t="e">
        <f t="shared" ref="F69" si="32">D69*E69</f>
        <v>#VALUE!</v>
      </c>
      <c r="G69" s="9"/>
      <c r="H69" s="4" t="e">
        <f t="shared" ref="H69" si="33">F69+F69*G69/100</f>
        <v>#VALUE!</v>
      </c>
    </row>
    <row r="71" spans="1:8" s="7" customFormat="1" ht="25.5" x14ac:dyDescent="0.25">
      <c r="A71" s="5" t="s">
        <v>44</v>
      </c>
      <c r="B71" s="6" t="s">
        <v>45</v>
      </c>
      <c r="C71" s="5"/>
      <c r="D71" s="5"/>
      <c r="E71" s="5"/>
      <c r="F71" s="5"/>
      <c r="G71" s="5"/>
      <c r="H71" s="5"/>
    </row>
    <row r="72" spans="1:8" x14ac:dyDescent="0.25">
      <c r="A72" s="4"/>
      <c r="B72" s="4"/>
      <c r="C72" s="4" t="s">
        <v>46</v>
      </c>
      <c r="D72" s="12" t="s">
        <v>110</v>
      </c>
      <c r="E72" s="9" t="s">
        <v>110</v>
      </c>
      <c r="F72" s="4" t="e">
        <f t="shared" ref="F72" si="34">D72*E72</f>
        <v>#VALUE!</v>
      </c>
      <c r="G72" s="9"/>
      <c r="H72" s="4" t="e">
        <f t="shared" ref="H72" si="35">F72+F72*G72/100</f>
        <v>#VALUE!</v>
      </c>
    </row>
    <row r="73" spans="1:8" x14ac:dyDescent="0.25">
      <c r="G73" s="1" t="s">
        <v>110</v>
      </c>
    </row>
    <row r="74" spans="1:8" s="7" customFormat="1" x14ac:dyDescent="0.25">
      <c r="A74" s="5" t="s">
        <v>47</v>
      </c>
      <c r="B74" s="6" t="s">
        <v>48</v>
      </c>
      <c r="C74" s="5"/>
      <c r="D74" s="5"/>
      <c r="E74" s="5"/>
      <c r="F74" s="5"/>
      <c r="G74" s="5"/>
      <c r="H74" s="5"/>
    </row>
    <row r="75" spans="1:8" x14ac:dyDescent="0.25">
      <c r="A75" s="13"/>
      <c r="B75" s="13"/>
      <c r="C75" s="13" t="s">
        <v>46</v>
      </c>
      <c r="D75" s="14" t="s">
        <v>110</v>
      </c>
      <c r="E75" s="9" t="s">
        <v>110</v>
      </c>
      <c r="F75" s="4" t="e">
        <f t="shared" ref="F75" si="36">D75*E75</f>
        <v>#VALUE!</v>
      </c>
      <c r="G75" s="9"/>
      <c r="H75" s="4" t="e">
        <f t="shared" ref="H75" si="37">F75+F75*G75/100</f>
        <v>#VALUE!</v>
      </c>
    </row>
    <row r="76" spans="1:8" x14ac:dyDescent="0.25">
      <c r="A76" s="15"/>
      <c r="B76" s="15"/>
      <c r="C76" s="15"/>
      <c r="D76" s="16"/>
      <c r="E76" s="15"/>
      <c r="F76" s="15"/>
      <c r="G76" s="4"/>
      <c r="H76" s="4"/>
    </row>
    <row r="77" spans="1:8" ht="18" x14ac:dyDescent="0.25">
      <c r="A77" s="3" t="s">
        <v>94</v>
      </c>
      <c r="B77" s="3" t="s">
        <v>50</v>
      </c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s="7" customFormat="1" ht="25.5" x14ac:dyDescent="0.25">
      <c r="A79" s="5" t="s">
        <v>0</v>
      </c>
      <c r="B79" s="6" t="s">
        <v>51</v>
      </c>
      <c r="C79" s="5"/>
      <c r="D79" s="5"/>
      <c r="E79" s="5"/>
      <c r="F79" s="5"/>
      <c r="G79" s="5"/>
      <c r="H79" s="5"/>
    </row>
    <row r="80" spans="1:8" x14ac:dyDescent="0.25">
      <c r="A80" s="4"/>
      <c r="B80" s="4" t="s">
        <v>3</v>
      </c>
      <c r="C80" s="4" t="s">
        <v>4</v>
      </c>
      <c r="D80" s="8">
        <v>30</v>
      </c>
      <c r="E80" s="9"/>
      <c r="F80" s="4">
        <f t="shared" ref="F80:F84" si="38">D80*E80</f>
        <v>0</v>
      </c>
      <c r="G80" s="9"/>
      <c r="H80" s="4">
        <f t="shared" ref="H80:H84" si="39">F80+F80*G80/100</f>
        <v>0</v>
      </c>
    </row>
    <row r="81" spans="1:8" x14ac:dyDescent="0.25">
      <c r="A81" s="4"/>
      <c r="B81" s="4" t="s">
        <v>5</v>
      </c>
      <c r="C81" s="4" t="s">
        <v>4</v>
      </c>
      <c r="D81" s="8">
        <v>20</v>
      </c>
      <c r="E81" s="9" t="s">
        <v>110</v>
      </c>
      <c r="F81" s="4" t="e">
        <f t="shared" si="38"/>
        <v>#VALUE!</v>
      </c>
      <c r="G81" s="9"/>
      <c r="H81" s="4" t="e">
        <f t="shared" si="39"/>
        <v>#VALUE!</v>
      </c>
    </row>
    <row r="82" spans="1:8" x14ac:dyDescent="0.25">
      <c r="A82" s="4"/>
      <c r="B82" s="4" t="s">
        <v>7</v>
      </c>
      <c r="C82" s="4" t="s">
        <v>4</v>
      </c>
      <c r="D82" s="8">
        <v>40</v>
      </c>
      <c r="E82" s="9" t="s">
        <v>110</v>
      </c>
      <c r="F82" s="4" t="e">
        <f t="shared" si="38"/>
        <v>#VALUE!</v>
      </c>
      <c r="G82" s="9"/>
      <c r="H82" s="4" t="e">
        <f t="shared" si="39"/>
        <v>#VALUE!</v>
      </c>
    </row>
    <row r="83" spans="1:8" x14ac:dyDescent="0.25">
      <c r="A83" s="4"/>
      <c r="B83" s="4" t="s">
        <v>52</v>
      </c>
      <c r="C83" s="4" t="s">
        <v>4</v>
      </c>
      <c r="D83" s="8">
        <v>40</v>
      </c>
      <c r="E83" s="9" t="s">
        <v>110</v>
      </c>
      <c r="F83" s="4" t="e">
        <f t="shared" si="38"/>
        <v>#VALUE!</v>
      </c>
      <c r="G83" s="9"/>
      <c r="H83" s="4" t="e">
        <f t="shared" si="39"/>
        <v>#VALUE!</v>
      </c>
    </row>
    <row r="84" spans="1:8" x14ac:dyDescent="0.25">
      <c r="A84" s="4"/>
      <c r="B84" s="4" t="s">
        <v>53</v>
      </c>
      <c r="C84" s="4" t="s">
        <v>4</v>
      </c>
      <c r="D84" s="8">
        <v>65</v>
      </c>
      <c r="E84" s="9" t="s">
        <v>110</v>
      </c>
      <c r="F84" s="4" t="e">
        <f t="shared" si="38"/>
        <v>#VALUE!</v>
      </c>
      <c r="G84" s="9"/>
      <c r="H84" s="4" t="e">
        <f t="shared" si="39"/>
        <v>#VALUE!</v>
      </c>
    </row>
    <row r="86" spans="1:8" s="7" customFormat="1" ht="25.5" x14ac:dyDescent="0.25">
      <c r="A86" s="5" t="s">
        <v>9</v>
      </c>
      <c r="B86" s="6" t="s">
        <v>54</v>
      </c>
      <c r="C86" s="5"/>
      <c r="D86" s="5"/>
      <c r="E86" s="5"/>
      <c r="F86" s="5"/>
      <c r="G86" s="5"/>
      <c r="H86" s="5"/>
    </row>
    <row r="87" spans="1:8" x14ac:dyDescent="0.25">
      <c r="A87" s="4"/>
      <c r="B87" s="4"/>
      <c r="C87" s="4" t="s">
        <v>26</v>
      </c>
      <c r="D87" s="8">
        <v>60</v>
      </c>
      <c r="E87" s="9" t="s">
        <v>110</v>
      </c>
      <c r="F87" s="4" t="e">
        <f t="shared" ref="F87" si="40">D87*E87</f>
        <v>#VALUE!</v>
      </c>
      <c r="G87" s="9"/>
      <c r="H87" s="4" t="e">
        <f t="shared" ref="H87" si="41">F87+F87*G87/100</f>
        <v>#VALUE!</v>
      </c>
    </row>
    <row r="88" spans="1:8" x14ac:dyDescent="0.25">
      <c r="A88" s="4"/>
      <c r="B88" s="4"/>
      <c r="C88" s="4"/>
      <c r="D88" s="8"/>
      <c r="E88" s="4"/>
      <c r="F88" s="4"/>
      <c r="G88" s="4"/>
      <c r="H88" s="4"/>
    </row>
    <row r="89" spans="1:8" s="7" customFormat="1" ht="38.25" x14ac:dyDescent="0.25">
      <c r="A89" s="5" t="s">
        <v>11</v>
      </c>
      <c r="B89" s="6" t="s">
        <v>55</v>
      </c>
      <c r="C89" s="5"/>
      <c r="D89" s="5"/>
      <c r="E89" s="5"/>
      <c r="F89" s="5"/>
      <c r="G89" s="5"/>
      <c r="H89" s="5"/>
    </row>
    <row r="90" spans="1:8" x14ac:dyDescent="0.25">
      <c r="A90" s="4"/>
      <c r="B90" s="4" t="s">
        <v>56</v>
      </c>
      <c r="C90" s="4" t="s">
        <v>10</v>
      </c>
      <c r="D90" s="8">
        <v>10</v>
      </c>
      <c r="E90" s="9" t="s">
        <v>110</v>
      </c>
      <c r="F90" s="4" t="e">
        <f t="shared" ref="F90" si="42">D90*E90</f>
        <v>#VALUE!</v>
      </c>
      <c r="G90" s="9"/>
      <c r="H90" s="4" t="e">
        <f t="shared" ref="H90" si="43">F90+F90*G90/100</f>
        <v>#VALUE!</v>
      </c>
    </row>
    <row r="92" spans="1:8" s="7" customFormat="1" ht="38.25" x14ac:dyDescent="0.25">
      <c r="A92" s="5" t="s">
        <v>13</v>
      </c>
      <c r="B92" s="6" t="s">
        <v>57</v>
      </c>
      <c r="C92" s="5"/>
      <c r="D92" s="5"/>
      <c r="E92" s="5"/>
      <c r="F92" s="5"/>
      <c r="G92" s="5"/>
      <c r="H92" s="5"/>
    </row>
    <row r="93" spans="1:8" x14ac:dyDescent="0.25">
      <c r="A93" s="4"/>
      <c r="B93" s="4" t="s">
        <v>6</v>
      </c>
      <c r="C93" s="4" t="s">
        <v>10</v>
      </c>
      <c r="D93" s="8">
        <v>4</v>
      </c>
      <c r="E93" s="9" t="s">
        <v>110</v>
      </c>
      <c r="F93" s="4" t="e">
        <f t="shared" ref="F93:F98" si="44">D93*E93</f>
        <v>#VALUE!</v>
      </c>
      <c r="G93" s="9"/>
      <c r="H93" s="4" t="e">
        <f t="shared" ref="H93:H98" si="45">F93+F93*G93/100</f>
        <v>#VALUE!</v>
      </c>
    </row>
    <row r="94" spans="1:8" x14ac:dyDescent="0.25">
      <c r="A94" s="4"/>
      <c r="B94" s="4" t="s">
        <v>7</v>
      </c>
      <c r="C94" s="4" t="s">
        <v>10</v>
      </c>
      <c r="D94" s="8">
        <v>4</v>
      </c>
      <c r="E94" s="9" t="s">
        <v>110</v>
      </c>
      <c r="F94" s="4" t="e">
        <f t="shared" si="44"/>
        <v>#VALUE!</v>
      </c>
      <c r="G94" s="9"/>
      <c r="H94" s="4" t="e">
        <f t="shared" si="45"/>
        <v>#VALUE!</v>
      </c>
    </row>
    <row r="95" spans="1:8" x14ac:dyDescent="0.25">
      <c r="A95" s="4"/>
      <c r="B95" s="4" t="s">
        <v>58</v>
      </c>
      <c r="C95" s="4" t="s">
        <v>10</v>
      </c>
      <c r="D95" s="8">
        <v>2</v>
      </c>
      <c r="E95" s="9" t="s">
        <v>110</v>
      </c>
      <c r="F95" s="4" t="e">
        <f t="shared" si="44"/>
        <v>#VALUE!</v>
      </c>
      <c r="G95" s="9"/>
      <c r="H95" s="4" t="e">
        <f t="shared" si="45"/>
        <v>#VALUE!</v>
      </c>
    </row>
    <row r="96" spans="1:8" x14ac:dyDescent="0.25">
      <c r="A96" s="4"/>
      <c r="B96" s="4" t="s">
        <v>59</v>
      </c>
      <c r="C96" s="4" t="s">
        <v>10</v>
      </c>
      <c r="D96" s="8">
        <v>1</v>
      </c>
      <c r="E96" s="9" t="s">
        <v>110</v>
      </c>
      <c r="F96" s="4" t="e">
        <f t="shared" si="44"/>
        <v>#VALUE!</v>
      </c>
      <c r="G96" s="9"/>
      <c r="H96" s="4" t="e">
        <f t="shared" si="45"/>
        <v>#VALUE!</v>
      </c>
    </row>
    <row r="97" spans="1:8" x14ac:dyDescent="0.25">
      <c r="A97" s="4"/>
      <c r="B97" s="4" t="s">
        <v>53</v>
      </c>
      <c r="C97" s="4" t="s">
        <v>10</v>
      </c>
      <c r="D97" s="8">
        <v>2</v>
      </c>
      <c r="E97" s="9" t="s">
        <v>110</v>
      </c>
      <c r="F97" s="4" t="e">
        <f t="shared" si="44"/>
        <v>#VALUE!</v>
      </c>
      <c r="G97" s="9"/>
      <c r="H97" s="4" t="e">
        <f t="shared" si="45"/>
        <v>#VALUE!</v>
      </c>
    </row>
    <row r="98" spans="1:8" x14ac:dyDescent="0.25">
      <c r="A98" s="4"/>
      <c r="B98" s="4" t="s">
        <v>122</v>
      </c>
      <c r="C98" s="4" t="s">
        <v>60</v>
      </c>
      <c r="D98" s="12"/>
      <c r="E98" s="9" t="s">
        <v>110</v>
      </c>
      <c r="F98" s="4" t="e">
        <f t="shared" si="44"/>
        <v>#VALUE!</v>
      </c>
      <c r="G98" s="9"/>
      <c r="H98" s="4" t="e">
        <f t="shared" si="45"/>
        <v>#VALUE!</v>
      </c>
    </row>
    <row r="100" spans="1:8" s="7" customFormat="1" ht="25.5" x14ac:dyDescent="0.25">
      <c r="A100" s="5" t="s">
        <v>15</v>
      </c>
      <c r="B100" s="6" t="s">
        <v>61</v>
      </c>
      <c r="C100" s="5"/>
      <c r="D100" s="5"/>
      <c r="E100" s="5"/>
      <c r="F100" s="5"/>
      <c r="G100" s="5"/>
      <c r="H100" s="5"/>
    </row>
    <row r="101" spans="1:8" s="7" customFormat="1" ht="51" x14ac:dyDescent="0.25">
      <c r="A101" s="5"/>
      <c r="B101" s="6" t="s">
        <v>62</v>
      </c>
      <c r="C101" s="5"/>
      <c r="D101" s="5"/>
      <c r="E101" s="5"/>
      <c r="F101" s="5"/>
      <c r="G101" s="5"/>
      <c r="H101" s="5"/>
    </row>
    <row r="102" spans="1:8" x14ac:dyDescent="0.25">
      <c r="B102" s="1" t="s">
        <v>122</v>
      </c>
      <c r="C102" s="1" t="s">
        <v>60</v>
      </c>
      <c r="D102" s="17"/>
      <c r="E102" s="17" t="s">
        <v>110</v>
      </c>
      <c r="F102" s="4" t="e">
        <f t="shared" ref="F102" si="46">D102*E102</f>
        <v>#VALUE!</v>
      </c>
      <c r="G102" s="17"/>
      <c r="H102" s="4" t="e">
        <f t="shared" ref="H102" si="47">F102+F102*G102/100</f>
        <v>#VALUE!</v>
      </c>
    </row>
    <row r="103" spans="1:8" x14ac:dyDescent="0.25">
      <c r="A103" s="18"/>
      <c r="B103" s="18"/>
      <c r="C103" s="18"/>
      <c r="D103" s="18"/>
      <c r="E103" s="18"/>
      <c r="F103" s="18"/>
    </row>
    <row r="105" spans="1:8" ht="18" x14ac:dyDescent="0.25">
      <c r="A105" s="3" t="s">
        <v>49</v>
      </c>
      <c r="B105" s="3" t="s">
        <v>64</v>
      </c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s="7" customFormat="1" ht="63.75" x14ac:dyDescent="0.25">
      <c r="A107" s="5" t="s">
        <v>0</v>
      </c>
      <c r="B107" s="6" t="s">
        <v>67</v>
      </c>
      <c r="C107" s="5"/>
      <c r="D107" s="5"/>
      <c r="E107" s="5"/>
      <c r="F107" s="5"/>
      <c r="G107" s="5"/>
      <c r="H107" s="5"/>
    </row>
    <row r="108" spans="1:8" x14ac:dyDescent="0.25">
      <c r="A108" s="4"/>
      <c r="B108" s="4" t="s">
        <v>65</v>
      </c>
      <c r="C108" s="4" t="s">
        <v>4</v>
      </c>
      <c r="D108" s="8">
        <v>14</v>
      </c>
      <c r="E108" s="9" t="s">
        <v>110</v>
      </c>
      <c r="F108" s="4" t="e">
        <f t="shared" ref="F108" si="48">D108*E108</f>
        <v>#VALUE!</v>
      </c>
      <c r="G108" s="9"/>
      <c r="H108" s="4" t="e">
        <f t="shared" ref="H108" si="49">F108+F108*G108/100</f>
        <v>#VALUE!</v>
      </c>
    </row>
    <row r="110" spans="1:8" s="7" customFormat="1" ht="38.25" x14ac:dyDescent="0.25">
      <c r="A110" s="5" t="s">
        <v>9</v>
      </c>
      <c r="B110" s="6" t="s">
        <v>66</v>
      </c>
      <c r="C110" s="5"/>
      <c r="D110" s="5"/>
      <c r="E110" s="5"/>
      <c r="F110" s="5"/>
      <c r="G110" s="5" t="s">
        <v>110</v>
      </c>
      <c r="H110" s="5"/>
    </row>
    <row r="111" spans="1:8" x14ac:dyDescent="0.25">
      <c r="A111" s="4"/>
      <c r="B111" s="4" t="s">
        <v>68</v>
      </c>
      <c r="C111" s="4" t="s">
        <v>10</v>
      </c>
      <c r="D111" s="8">
        <v>1</v>
      </c>
      <c r="E111" s="9" t="s">
        <v>110</v>
      </c>
      <c r="F111" s="4" t="e">
        <f t="shared" ref="F111" si="50">D111*E111</f>
        <v>#VALUE!</v>
      </c>
      <c r="G111" s="9"/>
      <c r="H111" s="4" t="e">
        <f t="shared" ref="H111" si="51">F111+F111*G111/100</f>
        <v>#VALUE!</v>
      </c>
    </row>
    <row r="113" spans="1:8" s="7" customFormat="1" x14ac:dyDescent="0.25">
      <c r="A113" s="5" t="s">
        <v>11</v>
      </c>
      <c r="B113" s="6" t="s">
        <v>108</v>
      </c>
      <c r="C113" s="5"/>
      <c r="D113" s="5"/>
      <c r="E113" s="5"/>
      <c r="F113" s="5"/>
      <c r="G113" s="5"/>
      <c r="H113" s="5"/>
    </row>
    <row r="114" spans="1:8" x14ac:dyDescent="0.25">
      <c r="A114" s="4"/>
      <c r="B114" s="4" t="s">
        <v>65</v>
      </c>
      <c r="C114" s="4" t="s">
        <v>10</v>
      </c>
      <c r="D114" s="8">
        <v>1</v>
      </c>
      <c r="E114" s="9" t="s">
        <v>110</v>
      </c>
      <c r="F114" s="4" t="e">
        <f t="shared" ref="F114" si="52">D114*E114</f>
        <v>#VALUE!</v>
      </c>
      <c r="G114" s="9"/>
      <c r="H114" s="4" t="e">
        <f t="shared" ref="H114" si="53">F114+F114*G114/100</f>
        <v>#VALUE!</v>
      </c>
    </row>
    <row r="115" spans="1:8" x14ac:dyDescent="0.25">
      <c r="A115" s="4"/>
      <c r="B115" s="4"/>
      <c r="C115" s="4"/>
      <c r="D115" s="8"/>
      <c r="E115" s="4"/>
      <c r="F115" s="4"/>
      <c r="G115" s="4"/>
      <c r="H115" s="4"/>
    </row>
    <row r="116" spans="1:8" s="7" customFormat="1" ht="25.5" x14ac:dyDescent="0.25">
      <c r="A116" s="5" t="s">
        <v>13</v>
      </c>
      <c r="B116" s="6" t="s">
        <v>70</v>
      </c>
      <c r="C116" s="5"/>
      <c r="D116" s="5"/>
      <c r="E116" s="5"/>
      <c r="F116" s="5"/>
      <c r="G116" s="5"/>
      <c r="H116" s="5"/>
    </row>
    <row r="117" spans="1:8" x14ac:dyDescent="0.25">
      <c r="A117" s="4"/>
      <c r="B117" s="4" t="s">
        <v>122</v>
      </c>
      <c r="C117" s="4" t="s">
        <v>60</v>
      </c>
      <c r="D117" s="8">
        <v>8</v>
      </c>
      <c r="E117" s="4" t="s">
        <v>110</v>
      </c>
      <c r="F117" s="4"/>
      <c r="G117" s="4"/>
      <c r="H117" s="4"/>
    </row>
    <row r="118" spans="1:8" x14ac:dyDescent="0.25">
      <c r="A118" s="4"/>
      <c r="B118" s="4"/>
      <c r="C118" s="4"/>
      <c r="D118" s="8"/>
      <c r="E118" s="4"/>
      <c r="F118" s="4"/>
      <c r="G118" s="4"/>
      <c r="H118" s="4"/>
    </row>
    <row r="119" spans="1:8" s="7" customFormat="1" ht="25.5" x14ac:dyDescent="0.25">
      <c r="A119" s="5" t="s">
        <v>15</v>
      </c>
      <c r="B119" s="6" t="s">
        <v>71</v>
      </c>
      <c r="C119" s="5"/>
      <c r="D119" s="5"/>
      <c r="E119" s="5"/>
      <c r="F119" s="5"/>
      <c r="G119" s="5"/>
      <c r="H119" s="5"/>
    </row>
    <row r="120" spans="1:8" x14ac:dyDescent="0.25">
      <c r="A120" s="4"/>
      <c r="B120" s="4" t="s">
        <v>122</v>
      </c>
      <c r="C120" s="4" t="s">
        <v>4</v>
      </c>
      <c r="D120" s="8">
        <v>14</v>
      </c>
      <c r="E120" s="9" t="s">
        <v>110</v>
      </c>
      <c r="F120" s="4" t="e">
        <f t="shared" ref="F120" si="54">D120*E120</f>
        <v>#VALUE!</v>
      </c>
      <c r="G120" s="9"/>
      <c r="H120" s="4" t="e">
        <f t="shared" ref="H120" si="55">F120+F120*G120/100</f>
        <v>#VALUE!</v>
      </c>
    </row>
    <row r="121" spans="1:8" x14ac:dyDescent="0.25">
      <c r="A121" s="4"/>
      <c r="B121" s="4"/>
      <c r="C121" s="4"/>
      <c r="D121" s="8"/>
      <c r="E121" s="4"/>
      <c r="F121" s="4"/>
      <c r="G121" s="4"/>
      <c r="H121" s="4"/>
    </row>
    <row r="122" spans="1:8" s="7" customFormat="1" ht="25.5" x14ac:dyDescent="0.25">
      <c r="A122" s="5" t="s">
        <v>17</v>
      </c>
      <c r="B122" s="6" t="s">
        <v>72</v>
      </c>
      <c r="C122" s="5"/>
      <c r="D122" s="5"/>
      <c r="E122" s="5"/>
      <c r="F122" s="5"/>
      <c r="G122" s="5"/>
      <c r="H122" s="5"/>
    </row>
    <row r="123" spans="1:8" x14ac:dyDescent="0.25">
      <c r="A123" s="4"/>
      <c r="B123" s="4" t="s">
        <v>122</v>
      </c>
      <c r="C123" s="4" t="s">
        <v>60</v>
      </c>
      <c r="D123" s="8">
        <v>32</v>
      </c>
      <c r="E123" s="9" t="s">
        <v>110</v>
      </c>
      <c r="F123" s="4" t="e">
        <f t="shared" ref="F123" si="56">D123*E123</f>
        <v>#VALUE!</v>
      </c>
      <c r="G123" s="9"/>
      <c r="H123" s="4" t="e">
        <f t="shared" ref="H123" si="57">F123+F123*G123/100</f>
        <v>#VALUE!</v>
      </c>
    </row>
    <row r="124" spans="1:8" x14ac:dyDescent="0.25">
      <c r="A124" s="4"/>
      <c r="B124" s="4"/>
      <c r="C124" s="4"/>
      <c r="D124" s="8"/>
      <c r="E124" s="4"/>
      <c r="F124" s="4"/>
      <c r="G124" s="4"/>
      <c r="H124" s="4"/>
    </row>
    <row r="125" spans="1:8" s="7" customFormat="1" x14ac:dyDescent="0.25">
      <c r="A125" s="5" t="s">
        <v>19</v>
      </c>
      <c r="B125" s="6" t="s">
        <v>69</v>
      </c>
      <c r="C125" s="5"/>
      <c r="D125" s="5"/>
      <c r="E125" s="5"/>
      <c r="F125" s="5"/>
      <c r="G125" s="5"/>
      <c r="H125" s="5"/>
    </row>
    <row r="126" spans="1:8" x14ac:dyDescent="0.25">
      <c r="A126" s="4"/>
      <c r="B126" s="4"/>
      <c r="C126" s="4" t="s">
        <v>46</v>
      </c>
      <c r="D126" s="12"/>
      <c r="E126" s="9" t="s">
        <v>110</v>
      </c>
      <c r="F126" s="4" t="e">
        <f>D126*E126</f>
        <v>#VALUE!</v>
      </c>
      <c r="G126" s="9"/>
      <c r="H126" s="4" t="e">
        <f t="shared" ref="H126" si="58">F126+F126*G126/100</f>
        <v>#VALUE!</v>
      </c>
    </row>
    <row r="128" spans="1:8" s="7" customFormat="1" x14ac:dyDescent="0.25">
      <c r="A128" s="5" t="s">
        <v>23</v>
      </c>
      <c r="B128" s="6" t="s">
        <v>48</v>
      </c>
      <c r="C128" s="5"/>
      <c r="D128" s="5"/>
      <c r="E128" s="5"/>
      <c r="F128" s="5"/>
      <c r="G128" s="5"/>
      <c r="H128" s="5"/>
    </row>
    <row r="129" spans="1:8" x14ac:dyDescent="0.25">
      <c r="A129" s="13"/>
      <c r="B129" s="13"/>
      <c r="C129" s="13" t="s">
        <v>46</v>
      </c>
      <c r="D129" s="14"/>
      <c r="E129" s="19" t="s">
        <v>110</v>
      </c>
      <c r="F129" s="13" t="e">
        <f>D129*E129</f>
        <v>#VALUE!</v>
      </c>
      <c r="G129" s="9"/>
      <c r="H129" s="4" t="e">
        <f t="shared" ref="H129" si="59">F129+F129*G129/100</f>
        <v>#VALUE!</v>
      </c>
    </row>
    <row r="130" spans="1:8" x14ac:dyDescent="0.25">
      <c r="A130" s="15"/>
      <c r="B130" s="15"/>
      <c r="C130" s="15"/>
      <c r="D130" s="16"/>
      <c r="E130" s="15"/>
      <c r="F130" s="15"/>
      <c r="G130" s="4"/>
      <c r="H130" s="4"/>
    </row>
    <row r="131" spans="1:8" ht="18" x14ac:dyDescent="0.25">
      <c r="A131" s="3" t="s">
        <v>63</v>
      </c>
      <c r="B131" s="3" t="s">
        <v>74</v>
      </c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s="7" customFormat="1" ht="38.25" x14ac:dyDescent="0.25">
      <c r="A133" s="5" t="s">
        <v>0</v>
      </c>
      <c r="B133" s="6" t="s">
        <v>75</v>
      </c>
      <c r="C133" s="5"/>
      <c r="D133" s="5"/>
      <c r="E133" s="5"/>
      <c r="F133" s="5"/>
      <c r="G133" s="5"/>
      <c r="H133" s="5"/>
    </row>
    <row r="134" spans="1:8" x14ac:dyDescent="0.25">
      <c r="A134" s="4"/>
      <c r="B134" s="4" t="s">
        <v>122</v>
      </c>
      <c r="C134" s="4" t="s">
        <v>60</v>
      </c>
      <c r="D134" s="8">
        <v>16</v>
      </c>
      <c r="E134" s="9" t="s">
        <v>110</v>
      </c>
      <c r="F134" s="4" t="e">
        <f t="shared" ref="F134" si="60">D134*E134</f>
        <v>#VALUE!</v>
      </c>
      <c r="G134" s="9"/>
      <c r="H134" s="4" t="e">
        <f t="shared" ref="H134" si="61">F134+F134*G134/100</f>
        <v>#VALUE!</v>
      </c>
    </row>
    <row r="135" spans="1:8" x14ac:dyDescent="0.25">
      <c r="E135" s="17"/>
      <c r="G135" s="17"/>
    </row>
    <row r="136" spans="1:8" s="7" customFormat="1" ht="25.5" x14ac:dyDescent="0.25">
      <c r="A136" s="5" t="s">
        <v>9</v>
      </c>
      <c r="B136" s="6" t="s">
        <v>76</v>
      </c>
      <c r="C136" s="5"/>
      <c r="D136" s="5"/>
      <c r="E136" s="11"/>
      <c r="F136" s="5"/>
      <c r="G136" s="11"/>
      <c r="H136" s="5"/>
    </row>
    <row r="137" spans="1:8" x14ac:dyDescent="0.25">
      <c r="A137" s="4"/>
      <c r="B137" s="4" t="s">
        <v>3</v>
      </c>
      <c r="C137" s="4" t="s">
        <v>4</v>
      </c>
      <c r="D137" s="8">
        <v>12</v>
      </c>
      <c r="E137" s="9" t="s">
        <v>110</v>
      </c>
      <c r="F137" s="4" t="e">
        <f t="shared" ref="F137:F139" si="62">D137*E137</f>
        <v>#VALUE!</v>
      </c>
      <c r="G137" s="9"/>
      <c r="H137" s="4" t="e">
        <f t="shared" ref="H137:H139" si="63">F137+F137*G137/100</f>
        <v>#VALUE!</v>
      </c>
    </row>
    <row r="138" spans="1:8" x14ac:dyDescent="0.25">
      <c r="A138" s="4"/>
      <c r="B138" s="4" t="s">
        <v>58</v>
      </c>
      <c r="C138" s="4" t="s">
        <v>4</v>
      </c>
      <c r="D138" s="8">
        <v>6</v>
      </c>
      <c r="E138" s="9" t="s">
        <v>110</v>
      </c>
      <c r="F138" s="4" t="e">
        <f t="shared" si="62"/>
        <v>#VALUE!</v>
      </c>
      <c r="G138" s="9"/>
      <c r="H138" s="4" t="e">
        <f t="shared" si="63"/>
        <v>#VALUE!</v>
      </c>
    </row>
    <row r="139" spans="1:8" x14ac:dyDescent="0.25">
      <c r="A139" s="4"/>
      <c r="B139" s="4" t="s">
        <v>59</v>
      </c>
      <c r="C139" s="4" t="s">
        <v>4</v>
      </c>
      <c r="D139" s="8">
        <v>6</v>
      </c>
      <c r="E139" s="9" t="s">
        <v>110</v>
      </c>
      <c r="F139" s="4" t="e">
        <f t="shared" si="62"/>
        <v>#VALUE!</v>
      </c>
      <c r="G139" s="9"/>
      <c r="H139" s="4" t="e">
        <f t="shared" si="63"/>
        <v>#VALUE!</v>
      </c>
    </row>
    <row r="140" spans="1:8" x14ac:dyDescent="0.25">
      <c r="E140" s="17"/>
      <c r="G140" s="17"/>
    </row>
    <row r="141" spans="1:8" s="7" customFormat="1" ht="25.5" x14ac:dyDescent="0.25">
      <c r="A141" s="5" t="s">
        <v>11</v>
      </c>
      <c r="B141" s="6" t="s">
        <v>77</v>
      </c>
      <c r="C141" s="5"/>
      <c r="D141" s="5"/>
      <c r="E141" s="11"/>
      <c r="F141" s="5"/>
      <c r="G141" s="11"/>
      <c r="H141" s="5"/>
    </row>
    <row r="142" spans="1:8" x14ac:dyDescent="0.25">
      <c r="A142" s="4"/>
      <c r="B142" s="4" t="s">
        <v>122</v>
      </c>
      <c r="C142" s="4" t="s">
        <v>60</v>
      </c>
      <c r="D142" s="8">
        <v>8</v>
      </c>
      <c r="E142" s="9" t="s">
        <v>110</v>
      </c>
      <c r="F142" s="4" t="e">
        <f t="shared" ref="F142" si="64">D142*E142</f>
        <v>#VALUE!</v>
      </c>
      <c r="G142" s="9"/>
      <c r="H142" s="4" t="e">
        <f t="shared" ref="H142" si="65">F142+F142*G142/100</f>
        <v>#VALUE!</v>
      </c>
    </row>
    <row r="143" spans="1:8" x14ac:dyDescent="0.25">
      <c r="E143" s="17"/>
      <c r="G143" s="17"/>
    </row>
    <row r="144" spans="1:8" s="7" customFormat="1" ht="25.5" x14ac:dyDescent="0.25">
      <c r="A144" s="5" t="s">
        <v>13</v>
      </c>
      <c r="B144" s="6" t="s">
        <v>78</v>
      </c>
      <c r="C144" s="5"/>
      <c r="D144" s="5"/>
      <c r="E144" s="11"/>
      <c r="F144" s="5"/>
      <c r="G144" s="11"/>
      <c r="H144" s="5"/>
    </row>
    <row r="145" spans="1:8" x14ac:dyDescent="0.25">
      <c r="A145" s="4"/>
      <c r="B145" s="4"/>
      <c r="C145" s="4" t="s">
        <v>26</v>
      </c>
      <c r="D145" s="8">
        <v>4</v>
      </c>
      <c r="E145" s="9" t="s">
        <v>110</v>
      </c>
      <c r="F145" s="4" t="e">
        <f t="shared" ref="F145" si="66">D145*E145</f>
        <v>#VALUE!</v>
      </c>
      <c r="G145" s="9"/>
      <c r="H145" s="4" t="e">
        <f t="shared" ref="H145" si="67">F145+F145*G145/100</f>
        <v>#VALUE!</v>
      </c>
    </row>
    <row r="146" spans="1:8" x14ac:dyDescent="0.25">
      <c r="A146" s="4"/>
      <c r="B146" s="4"/>
      <c r="C146" s="4"/>
      <c r="D146" s="4"/>
      <c r="E146" s="9"/>
      <c r="F146" s="4"/>
      <c r="G146" s="9"/>
      <c r="H146" s="4"/>
    </row>
    <row r="147" spans="1:8" s="7" customFormat="1" ht="25.5" x14ac:dyDescent="0.25">
      <c r="A147" s="5" t="s">
        <v>15</v>
      </c>
      <c r="B147" s="6" t="s">
        <v>79</v>
      </c>
      <c r="C147" s="5"/>
      <c r="D147" s="5"/>
      <c r="E147" s="11"/>
      <c r="F147" s="5"/>
      <c r="G147" s="11"/>
      <c r="H147" s="5"/>
    </row>
    <row r="148" spans="1:8" x14ac:dyDescent="0.25">
      <c r="A148" s="13"/>
      <c r="B148" s="13"/>
      <c r="C148" s="13" t="s">
        <v>46</v>
      </c>
      <c r="D148" s="14"/>
      <c r="E148" s="19" t="s">
        <v>110</v>
      </c>
      <c r="F148" s="13" t="e">
        <f>D148*E148</f>
        <v>#VALUE!</v>
      </c>
      <c r="G148" s="9"/>
      <c r="H148" s="4" t="e">
        <f t="shared" ref="H148" si="68">F148+F148*G148/100</f>
        <v>#VALUE!</v>
      </c>
    </row>
    <row r="150" spans="1:8" ht="18" x14ac:dyDescent="0.25">
      <c r="A150" s="3" t="s">
        <v>73</v>
      </c>
      <c r="B150" s="3" t="s">
        <v>80</v>
      </c>
    </row>
    <row r="151" spans="1:8" ht="25.5" customHeight="1" x14ac:dyDescent="0.25">
      <c r="A151" s="5" t="s">
        <v>30</v>
      </c>
      <c r="B151" s="20" t="s">
        <v>84</v>
      </c>
      <c r="C151" s="4"/>
      <c r="D151" s="4"/>
      <c r="E151" s="4"/>
      <c r="F151" s="4"/>
      <c r="G151" s="4"/>
      <c r="H151" s="4"/>
    </row>
    <row r="152" spans="1:8" ht="15" customHeight="1" x14ac:dyDescent="0.25">
      <c r="A152" s="4"/>
      <c r="B152" s="20"/>
      <c r="C152" s="4"/>
      <c r="D152" s="4"/>
      <c r="E152" s="4"/>
      <c r="F152" s="4"/>
      <c r="G152" s="4"/>
      <c r="H152" s="4"/>
    </row>
    <row r="153" spans="1:8" s="7" customFormat="1" ht="51" x14ac:dyDescent="0.25">
      <c r="A153" s="5" t="s">
        <v>0</v>
      </c>
      <c r="B153" s="6" t="s">
        <v>83</v>
      </c>
      <c r="C153" s="5"/>
      <c r="D153" s="5"/>
      <c r="E153" s="5"/>
      <c r="F153" s="5"/>
      <c r="G153" s="5"/>
      <c r="H153" s="5"/>
    </row>
    <row r="154" spans="1:8" x14ac:dyDescent="0.25">
      <c r="A154" s="4"/>
      <c r="B154" s="4" t="s">
        <v>3</v>
      </c>
      <c r="C154" s="4" t="s">
        <v>4</v>
      </c>
      <c r="D154" s="8">
        <v>18</v>
      </c>
      <c r="E154" s="9" t="s">
        <v>110</v>
      </c>
      <c r="F154" s="4" t="e">
        <f t="shared" ref="F154:F156" si="69">D154*E154</f>
        <v>#VALUE!</v>
      </c>
      <c r="G154" s="9"/>
      <c r="H154" s="4" t="e">
        <f t="shared" ref="H154:H156" si="70">F154+F154*G154/100</f>
        <v>#VALUE!</v>
      </c>
    </row>
    <row r="155" spans="1:8" x14ac:dyDescent="0.25">
      <c r="A155" s="4"/>
      <c r="B155" s="4" t="s">
        <v>5</v>
      </c>
      <c r="C155" s="4" t="s">
        <v>4</v>
      </c>
      <c r="D155" s="8">
        <v>12</v>
      </c>
      <c r="E155" s="9" t="s">
        <v>110</v>
      </c>
      <c r="F155" s="4" t="e">
        <f t="shared" si="69"/>
        <v>#VALUE!</v>
      </c>
      <c r="G155" s="9"/>
      <c r="H155" s="4" t="e">
        <f t="shared" si="70"/>
        <v>#VALUE!</v>
      </c>
    </row>
    <row r="156" spans="1:8" x14ac:dyDescent="0.25">
      <c r="A156" s="4"/>
      <c r="B156" s="4" t="s">
        <v>6</v>
      </c>
      <c r="C156" s="4" t="s">
        <v>4</v>
      </c>
      <c r="D156" s="8">
        <v>12</v>
      </c>
      <c r="E156" s="9" t="s">
        <v>110</v>
      </c>
      <c r="F156" s="4" t="e">
        <f t="shared" si="69"/>
        <v>#VALUE!</v>
      </c>
      <c r="G156" s="9"/>
      <c r="H156" s="4" t="e">
        <f t="shared" si="70"/>
        <v>#VALUE!</v>
      </c>
    </row>
    <row r="157" spans="1:8" x14ac:dyDescent="0.25">
      <c r="E157" s="17"/>
      <c r="G157" s="17"/>
    </row>
    <row r="158" spans="1:8" s="7" customFormat="1" ht="38.25" x14ac:dyDescent="0.25">
      <c r="A158" s="5" t="s">
        <v>9</v>
      </c>
      <c r="B158" s="6" t="s">
        <v>81</v>
      </c>
      <c r="C158" s="5"/>
      <c r="D158" s="5"/>
      <c r="E158" s="11"/>
      <c r="F158" s="5"/>
      <c r="G158" s="11"/>
      <c r="H158" s="5"/>
    </row>
    <row r="159" spans="1:8" x14ac:dyDescent="0.25">
      <c r="A159" s="4"/>
      <c r="B159" s="4"/>
      <c r="C159" s="4" t="s">
        <v>82</v>
      </c>
      <c r="D159" s="8">
        <v>15</v>
      </c>
      <c r="E159" s="9" t="s">
        <v>110</v>
      </c>
      <c r="F159" s="4" t="e">
        <f t="shared" ref="F159" si="71">D159*E159</f>
        <v>#VALUE!</v>
      </c>
      <c r="G159" s="9"/>
      <c r="H159" s="4" t="e">
        <f t="shared" ref="H159" si="72">F159+F159*G159/100</f>
        <v>#VALUE!</v>
      </c>
    </row>
    <row r="160" spans="1:8" x14ac:dyDescent="0.25">
      <c r="E160" s="17"/>
      <c r="G160" s="17"/>
    </row>
    <row r="161" spans="1:8" s="7" customFormat="1" ht="25.5" x14ac:dyDescent="0.25">
      <c r="A161" s="5" t="s">
        <v>11</v>
      </c>
      <c r="B161" s="6" t="s">
        <v>85</v>
      </c>
      <c r="C161" s="5"/>
      <c r="D161" s="5"/>
      <c r="E161" s="11"/>
      <c r="F161" s="5"/>
      <c r="G161" s="11"/>
      <c r="H161" s="5"/>
    </row>
    <row r="162" spans="1:8" x14ac:dyDescent="0.25">
      <c r="A162" s="4"/>
      <c r="B162" s="4"/>
      <c r="C162" s="4" t="s">
        <v>26</v>
      </c>
      <c r="D162" s="8">
        <v>8</v>
      </c>
      <c r="E162" s="9" t="s">
        <v>110</v>
      </c>
      <c r="F162" s="4" t="e">
        <f t="shared" ref="F162" si="73">D162*E162</f>
        <v>#VALUE!</v>
      </c>
      <c r="G162" s="9"/>
      <c r="H162" s="4" t="e">
        <f t="shared" ref="H162" si="74">F162+F162*G162/100</f>
        <v>#VALUE!</v>
      </c>
    </row>
    <row r="163" spans="1:8" x14ac:dyDescent="0.25">
      <c r="E163" s="17"/>
      <c r="G163" s="17"/>
    </row>
    <row r="164" spans="1:8" s="7" customFormat="1" ht="25.5" x14ac:dyDescent="0.25">
      <c r="A164" s="5" t="s">
        <v>13</v>
      </c>
      <c r="B164" s="6" t="s">
        <v>86</v>
      </c>
      <c r="C164" s="5"/>
      <c r="D164" s="5"/>
      <c r="E164" s="11"/>
      <c r="F164" s="5"/>
      <c r="G164" s="11"/>
      <c r="H164" s="5"/>
    </row>
    <row r="165" spans="1:8" x14ac:dyDescent="0.25">
      <c r="A165" s="4"/>
      <c r="B165" s="4"/>
      <c r="C165" s="4" t="s">
        <v>26</v>
      </c>
      <c r="D165" s="8">
        <v>14</v>
      </c>
      <c r="E165" s="9" t="s">
        <v>110</v>
      </c>
      <c r="F165" s="4" t="e">
        <f t="shared" ref="F165" si="75">D165*E165</f>
        <v>#VALUE!</v>
      </c>
      <c r="G165" s="9"/>
      <c r="H165" s="4" t="e">
        <f t="shared" ref="H165" si="76">F165+F165*G165/100</f>
        <v>#VALUE!</v>
      </c>
    </row>
    <row r="166" spans="1:8" x14ac:dyDescent="0.25">
      <c r="E166" s="17"/>
      <c r="G166" s="17"/>
    </row>
    <row r="167" spans="1:8" s="7" customFormat="1" ht="25.5" x14ac:dyDescent="0.25">
      <c r="A167" s="5" t="s">
        <v>15</v>
      </c>
      <c r="B167" s="6" t="s">
        <v>87</v>
      </c>
      <c r="C167" s="5"/>
      <c r="D167" s="5"/>
      <c r="E167" s="11"/>
      <c r="F167" s="5"/>
      <c r="G167" s="11"/>
      <c r="H167" s="5"/>
    </row>
    <row r="168" spans="1:8" x14ac:dyDescent="0.25">
      <c r="A168" s="4"/>
      <c r="B168" s="4"/>
      <c r="C168" s="4" t="s">
        <v>10</v>
      </c>
      <c r="D168" s="8">
        <v>12</v>
      </c>
      <c r="E168" s="9"/>
      <c r="F168" s="4">
        <f t="shared" ref="F168" si="77">D168*E168</f>
        <v>0</v>
      </c>
      <c r="G168" s="9"/>
      <c r="H168" s="4">
        <f t="shared" ref="H168" si="78">F168+F168*G168/100</f>
        <v>0</v>
      </c>
    </row>
    <row r="169" spans="1:8" x14ac:dyDescent="0.25">
      <c r="E169" s="17"/>
      <c r="G169" s="17"/>
    </row>
    <row r="170" spans="1:8" s="7" customFormat="1" ht="38.25" x14ac:dyDescent="0.25">
      <c r="A170" s="5" t="s">
        <v>17</v>
      </c>
      <c r="B170" s="6" t="s">
        <v>91</v>
      </c>
      <c r="C170" s="5"/>
      <c r="D170" s="5"/>
      <c r="E170" s="11"/>
      <c r="F170" s="5"/>
      <c r="G170" s="11"/>
      <c r="H170" s="5"/>
    </row>
    <row r="171" spans="1:8" s="7" customFormat="1" x14ac:dyDescent="0.25">
      <c r="A171" s="5"/>
      <c r="B171" s="6" t="s">
        <v>109</v>
      </c>
      <c r="C171" s="5"/>
      <c r="D171" s="5"/>
      <c r="E171" s="11"/>
      <c r="F171" s="5"/>
      <c r="G171" s="11"/>
      <c r="H171" s="5"/>
    </row>
    <row r="172" spans="1:8" x14ac:dyDescent="0.25">
      <c r="A172" s="4"/>
      <c r="B172" s="4" t="s">
        <v>89</v>
      </c>
      <c r="C172" s="4" t="s">
        <v>10</v>
      </c>
      <c r="D172" s="8">
        <v>1</v>
      </c>
      <c r="E172" s="9" t="s">
        <v>110</v>
      </c>
      <c r="F172" s="4" t="e">
        <f t="shared" ref="F172" si="79">D172*E172</f>
        <v>#VALUE!</v>
      </c>
      <c r="G172" s="9"/>
      <c r="H172" s="4" t="e">
        <f t="shared" ref="H172" si="80">F172+F172*G172/100</f>
        <v>#VALUE!</v>
      </c>
    </row>
    <row r="173" spans="1:8" x14ac:dyDescent="0.25">
      <c r="E173" s="17"/>
      <c r="G173" s="17"/>
    </row>
    <row r="174" spans="1:8" s="7" customFormat="1" ht="25.5" x14ac:dyDescent="0.25">
      <c r="A174" s="5" t="s">
        <v>19</v>
      </c>
      <c r="B174" s="6" t="s">
        <v>88</v>
      </c>
      <c r="C174" s="5"/>
      <c r="D174" s="5"/>
      <c r="E174" s="11"/>
      <c r="F174" s="5"/>
      <c r="G174" s="11"/>
      <c r="H174" s="5"/>
    </row>
    <row r="175" spans="1:8" x14ac:dyDescent="0.25">
      <c r="A175" s="4"/>
      <c r="B175" s="4" t="s">
        <v>89</v>
      </c>
      <c r="C175" s="4" t="s">
        <v>10</v>
      </c>
      <c r="D175" s="8">
        <v>1</v>
      </c>
      <c r="E175" s="9" t="s">
        <v>110</v>
      </c>
      <c r="F175" s="4" t="e">
        <f t="shared" ref="F175" si="81">D175*E175</f>
        <v>#VALUE!</v>
      </c>
      <c r="G175" s="9"/>
      <c r="H175" s="4" t="e">
        <f t="shared" ref="H175" si="82">F175+F175*G175/100</f>
        <v>#VALUE!</v>
      </c>
    </row>
    <row r="176" spans="1:8" x14ac:dyDescent="0.25">
      <c r="E176" s="17"/>
      <c r="G176" s="17"/>
    </row>
    <row r="177" spans="1:8" s="7" customFormat="1" ht="63.75" x14ac:dyDescent="0.25">
      <c r="A177" s="5" t="s">
        <v>23</v>
      </c>
      <c r="B177" s="6" t="s">
        <v>90</v>
      </c>
      <c r="C177" s="5"/>
      <c r="D177" s="5"/>
      <c r="E177" s="11"/>
      <c r="F177" s="5"/>
      <c r="G177" s="11"/>
      <c r="H177" s="5"/>
    </row>
    <row r="178" spans="1:8" x14ac:dyDescent="0.25">
      <c r="A178" s="4"/>
      <c r="B178" s="4" t="s">
        <v>122</v>
      </c>
      <c r="C178" s="4" t="s">
        <v>60</v>
      </c>
      <c r="D178" s="12" t="s">
        <v>110</v>
      </c>
      <c r="E178" s="9" t="s">
        <v>110</v>
      </c>
      <c r="F178" s="4" t="e">
        <f t="shared" ref="F178" si="83">D178*E178</f>
        <v>#VALUE!</v>
      </c>
      <c r="G178" s="9"/>
      <c r="H178" s="4" t="e">
        <f t="shared" ref="H178" si="84">F178+F178*G178/100</f>
        <v>#VALUE!</v>
      </c>
    </row>
    <row r="179" spans="1:8" x14ac:dyDescent="0.25">
      <c r="E179" s="17"/>
      <c r="G179" s="17"/>
    </row>
    <row r="180" spans="1:8" s="7" customFormat="1" x14ac:dyDescent="0.25">
      <c r="A180" s="5" t="s">
        <v>24</v>
      </c>
      <c r="B180" s="6" t="s">
        <v>92</v>
      </c>
      <c r="C180" s="5"/>
      <c r="D180" s="5"/>
      <c r="E180" s="11"/>
      <c r="F180" s="5"/>
      <c r="G180" s="11"/>
      <c r="H180" s="5"/>
    </row>
    <row r="181" spans="1:8" x14ac:dyDescent="0.25">
      <c r="A181" s="4"/>
      <c r="B181" s="4" t="s">
        <v>122</v>
      </c>
      <c r="C181" s="4" t="s">
        <v>60</v>
      </c>
      <c r="D181" s="12" t="s">
        <v>110</v>
      </c>
      <c r="E181" s="9"/>
      <c r="F181" s="4" t="e">
        <f t="shared" ref="F181" si="85">D181*E181</f>
        <v>#VALUE!</v>
      </c>
      <c r="G181" s="9"/>
      <c r="H181" s="4" t="e">
        <f t="shared" ref="H181" si="86">F181+F181*G181/100</f>
        <v>#VALUE!</v>
      </c>
    </row>
    <row r="182" spans="1:8" x14ac:dyDescent="0.25">
      <c r="E182" s="17"/>
      <c r="G182" s="17"/>
    </row>
    <row r="183" spans="1:8" s="7" customFormat="1" ht="25.5" x14ac:dyDescent="0.25">
      <c r="A183" s="5" t="s">
        <v>29</v>
      </c>
      <c r="B183" s="6" t="s">
        <v>79</v>
      </c>
      <c r="C183" s="5"/>
      <c r="D183" s="5"/>
      <c r="E183" s="11"/>
      <c r="F183" s="5"/>
      <c r="G183" s="11"/>
      <c r="H183" s="5"/>
    </row>
    <row r="184" spans="1:8" x14ac:dyDescent="0.25">
      <c r="A184" s="15"/>
      <c r="B184" s="15"/>
      <c r="C184" s="15" t="s">
        <v>46</v>
      </c>
      <c r="D184" s="21"/>
      <c r="E184" s="22" t="s">
        <v>110</v>
      </c>
      <c r="F184" s="15" t="e">
        <f>D184*E184</f>
        <v>#VALUE!</v>
      </c>
      <c r="G184" s="9"/>
      <c r="H184" s="4" t="e">
        <f t="shared" ref="H184" si="87">F184+F184*G184/100</f>
        <v>#VALUE!</v>
      </c>
    </row>
    <row r="185" spans="1:8" x14ac:dyDescent="0.25">
      <c r="A185" s="23"/>
      <c r="B185" s="23"/>
      <c r="C185" s="23"/>
      <c r="D185" s="23"/>
      <c r="E185" s="24"/>
      <c r="F185" s="23"/>
      <c r="G185" s="17"/>
    </row>
    <row r="186" spans="1:8" s="7" customFormat="1" x14ac:dyDescent="0.25">
      <c r="A186" s="5" t="s">
        <v>31</v>
      </c>
      <c r="B186" s="6" t="s">
        <v>48</v>
      </c>
      <c r="C186" s="5"/>
      <c r="D186" s="5"/>
      <c r="E186" s="11"/>
      <c r="F186" s="5"/>
      <c r="G186" s="11"/>
      <c r="H186" s="5"/>
    </row>
    <row r="187" spans="1:8" x14ac:dyDescent="0.25">
      <c r="A187" s="13"/>
      <c r="B187" s="13"/>
      <c r="C187" s="13" t="s">
        <v>46</v>
      </c>
      <c r="D187" s="14"/>
      <c r="E187" s="19" t="s">
        <v>110</v>
      </c>
      <c r="F187" s="13" t="e">
        <f>D187*E187</f>
        <v>#VALUE!</v>
      </c>
      <c r="G187" s="9"/>
      <c r="H187" s="4" t="e">
        <f t="shared" ref="H187" si="88">F187+F187*G187/100</f>
        <v>#VALUE!</v>
      </c>
    </row>
    <row r="188" spans="1:8" x14ac:dyDescent="0.25">
      <c r="A188" s="15"/>
      <c r="B188" s="15"/>
      <c r="C188" s="15"/>
      <c r="D188" s="16"/>
      <c r="E188" s="22"/>
      <c r="F188" s="15"/>
      <c r="G188" s="9"/>
      <c r="H188" s="4"/>
    </row>
    <row r="189" spans="1:8" ht="18" x14ac:dyDescent="0.25">
      <c r="A189" s="3" t="s">
        <v>0</v>
      </c>
      <c r="B189" s="3" t="s">
        <v>95</v>
      </c>
      <c r="E189" s="17"/>
      <c r="G189" s="17"/>
    </row>
    <row r="190" spans="1:8" x14ac:dyDescent="0.25">
      <c r="A190" s="25" t="s">
        <v>1</v>
      </c>
      <c r="B190" s="25" t="s">
        <v>96</v>
      </c>
      <c r="E190" s="17"/>
      <c r="F190" s="1" t="e">
        <f>SUM(F10:F102)</f>
        <v>#VALUE!</v>
      </c>
      <c r="G190" s="17"/>
      <c r="H190" s="4" t="e">
        <f>SUM(H10:H102)</f>
        <v>#VALUE!</v>
      </c>
    </row>
    <row r="191" spans="1:8" x14ac:dyDescent="0.25">
      <c r="A191" s="25" t="s">
        <v>49</v>
      </c>
      <c r="B191" s="25" t="s">
        <v>97</v>
      </c>
      <c r="E191" s="17"/>
      <c r="F191" s="1" t="e">
        <f>SUM(F108:F129)</f>
        <v>#VALUE!</v>
      </c>
      <c r="G191" s="17"/>
      <c r="H191" s="4" t="e">
        <f>SUM(H108:H129)</f>
        <v>#VALUE!</v>
      </c>
    </row>
    <row r="192" spans="1:8" x14ac:dyDescent="0.25">
      <c r="A192" s="25" t="s">
        <v>63</v>
      </c>
      <c r="B192" s="25" t="s">
        <v>98</v>
      </c>
      <c r="E192" s="17"/>
      <c r="F192" s="1" t="e">
        <f>SUM(F134:F148)</f>
        <v>#VALUE!</v>
      </c>
      <c r="G192" s="17"/>
      <c r="H192" s="4" t="e">
        <f>SUM(H134:H148)</f>
        <v>#VALUE!</v>
      </c>
    </row>
    <row r="193" spans="1:8" x14ac:dyDescent="0.25">
      <c r="A193" s="26" t="s">
        <v>73</v>
      </c>
      <c r="B193" s="26" t="s">
        <v>80</v>
      </c>
      <c r="C193" s="18"/>
      <c r="D193" s="18"/>
      <c r="E193" s="27"/>
      <c r="F193" s="18" t="e">
        <f>SUM(F154:F187)</f>
        <v>#VALUE!</v>
      </c>
      <c r="G193" s="17"/>
      <c r="H193" s="4" t="e">
        <f>SUM(H154:H187)</f>
        <v>#VALUE!</v>
      </c>
    </row>
    <row r="194" spans="1:8" x14ac:dyDescent="0.25">
      <c r="A194" s="26"/>
      <c r="B194" s="26" t="s">
        <v>99</v>
      </c>
      <c r="C194" s="28"/>
      <c r="D194" s="28"/>
      <c r="E194" s="29"/>
      <c r="F194" s="28" t="e">
        <f>SUM(F190:F193)</f>
        <v>#VALUE!</v>
      </c>
      <c r="G194" s="17"/>
      <c r="H194" s="4" t="e">
        <f>SUM(H190:H193)</f>
        <v>#VALUE!</v>
      </c>
    </row>
    <row r="195" spans="1:8" x14ac:dyDescent="0.25">
      <c r="E195" s="17"/>
      <c r="G195" s="17"/>
    </row>
    <row r="196" spans="1:8" x14ac:dyDescent="0.25">
      <c r="E196" s="17"/>
      <c r="G196" s="17"/>
    </row>
    <row r="197" spans="1:8" x14ac:dyDescent="0.25">
      <c r="A197" s="4" t="s">
        <v>9</v>
      </c>
      <c r="B197" s="4" t="s">
        <v>100</v>
      </c>
      <c r="C197" s="1" t="s">
        <v>115</v>
      </c>
      <c r="D197" s="1">
        <v>1</v>
      </c>
      <c r="E197" s="17" t="s">
        <v>110</v>
      </c>
      <c r="F197" s="1" t="e">
        <f>D197*E197</f>
        <v>#VALUE!</v>
      </c>
      <c r="G197" s="17"/>
      <c r="H197" s="4" t="e">
        <f t="shared" ref="H197" si="89">F197+F197*G197/100</f>
        <v>#VALUE!</v>
      </c>
    </row>
    <row r="198" spans="1:8" ht="64.5" x14ac:dyDescent="0.25">
      <c r="A198" s="4" t="s">
        <v>1</v>
      </c>
      <c r="B198" s="30" t="s">
        <v>113</v>
      </c>
      <c r="E198" s="17"/>
      <c r="G198" s="17"/>
    </row>
    <row r="199" spans="1:8" ht="26.25" x14ac:dyDescent="0.25">
      <c r="A199" s="4" t="s">
        <v>49</v>
      </c>
      <c r="B199" s="30" t="s">
        <v>114</v>
      </c>
      <c r="C199" s="1" t="s">
        <v>112</v>
      </c>
      <c r="D199" s="1">
        <v>1</v>
      </c>
      <c r="E199" s="17" t="s">
        <v>110</v>
      </c>
      <c r="F199" s="1" t="e">
        <f>D199*E199</f>
        <v>#VALUE!</v>
      </c>
      <c r="G199" s="17"/>
      <c r="H199" s="4" t="e">
        <f t="shared" ref="H199:H200" si="90">F199+F199*G199/100</f>
        <v>#VALUE!</v>
      </c>
    </row>
    <row r="200" spans="1:8" x14ac:dyDescent="0.25">
      <c r="A200" s="13" t="s">
        <v>63</v>
      </c>
      <c r="B200" s="13" t="s">
        <v>101</v>
      </c>
      <c r="C200" s="18" t="s">
        <v>112</v>
      </c>
      <c r="D200" s="18">
        <v>1</v>
      </c>
      <c r="E200" s="27" t="s">
        <v>110</v>
      </c>
      <c r="F200" s="18" t="e">
        <f>D200*E200</f>
        <v>#VALUE!</v>
      </c>
      <c r="G200" s="17"/>
      <c r="H200" s="4" t="e">
        <f t="shared" si="90"/>
        <v>#VALUE!</v>
      </c>
    </row>
    <row r="201" spans="1:8" x14ac:dyDescent="0.25">
      <c r="A201" s="13"/>
      <c r="B201" s="13" t="s">
        <v>99</v>
      </c>
      <c r="C201" s="18"/>
      <c r="D201" s="18"/>
      <c r="E201" s="27"/>
      <c r="F201" s="18" t="e">
        <f>SUM(F197:F200)</f>
        <v>#VALUE!</v>
      </c>
      <c r="G201" s="17"/>
      <c r="H201" s="18" t="e">
        <f>SUM(H197:H200)</f>
        <v>#VALUE!</v>
      </c>
    </row>
    <row r="202" spans="1:8" x14ac:dyDescent="0.25">
      <c r="A202" s="26"/>
      <c r="B202" s="26"/>
      <c r="C202" s="18"/>
      <c r="D202" s="18"/>
      <c r="E202" s="27"/>
      <c r="F202" s="18"/>
      <c r="G202" s="17"/>
    </row>
    <row r="203" spans="1:8" x14ac:dyDescent="0.25">
      <c r="A203" s="31"/>
      <c r="B203" s="31" t="s">
        <v>117</v>
      </c>
      <c r="C203" s="28"/>
      <c r="D203" s="28"/>
      <c r="E203" s="29"/>
      <c r="F203" s="28" t="e">
        <f>F194+F201</f>
        <v>#VALUE!</v>
      </c>
      <c r="G203" s="17"/>
      <c r="H203" s="28" t="e">
        <f>H194+H201</f>
        <v>#VALUE!</v>
      </c>
    </row>
    <row r="204" spans="1:8" ht="15.75" thickBot="1" x14ac:dyDescent="0.3"/>
    <row r="205" spans="1:8" x14ac:dyDescent="0.25">
      <c r="B205" s="41" t="s">
        <v>127</v>
      </c>
      <c r="C205" s="43" t="s">
        <v>128</v>
      </c>
      <c r="D205" s="44"/>
      <c r="E205" s="32"/>
    </row>
    <row r="206" spans="1:8" ht="16.5" customHeight="1" thickBot="1" x14ac:dyDescent="0.3">
      <c r="B206" s="42"/>
      <c r="C206" s="45"/>
      <c r="D206" s="46"/>
      <c r="E206" s="32"/>
    </row>
    <row r="207" spans="1:8" x14ac:dyDescent="0.25">
      <c r="B207" s="47" t="s">
        <v>129</v>
      </c>
      <c r="C207" s="47" t="s">
        <v>130</v>
      </c>
      <c r="D207" s="49" t="s">
        <v>131</v>
      </c>
      <c r="E207" s="33"/>
      <c r="F207" s="17"/>
      <c r="G207" s="17"/>
    </row>
    <row r="208" spans="1:8" ht="15.75" thickBot="1" x14ac:dyDescent="0.3">
      <c r="B208" s="48"/>
      <c r="C208" s="48"/>
      <c r="D208" s="42"/>
      <c r="E208" s="33"/>
      <c r="F208" s="17"/>
      <c r="G208" s="17"/>
    </row>
    <row r="209" spans="1:7" x14ac:dyDescent="0.25">
      <c r="B209" s="34"/>
      <c r="C209" s="35"/>
      <c r="D209" s="36"/>
      <c r="E209" s="33"/>
      <c r="F209" s="17"/>
      <c r="G209" s="17"/>
    </row>
    <row r="210" spans="1:7" x14ac:dyDescent="0.25">
      <c r="B210" s="39" t="s">
        <v>132</v>
      </c>
      <c r="C210" s="39" t="s">
        <v>128</v>
      </c>
      <c r="D210" s="40"/>
      <c r="E210" s="32"/>
    </row>
    <row r="211" spans="1:7" hidden="1" x14ac:dyDescent="0.25">
      <c r="B211" s="39"/>
      <c r="C211" s="39"/>
      <c r="D211" s="40"/>
      <c r="E211" s="32"/>
    </row>
    <row r="212" spans="1:7" hidden="1" x14ac:dyDescent="0.25">
      <c r="B212" s="39"/>
      <c r="C212" s="39"/>
      <c r="D212" s="40"/>
      <c r="E212" s="32"/>
    </row>
    <row r="213" spans="1:7" x14ac:dyDescent="0.25">
      <c r="B213" s="39"/>
      <c r="C213" s="39"/>
      <c r="D213" s="40"/>
      <c r="E213" s="32"/>
    </row>
    <row r="214" spans="1:7" x14ac:dyDescent="0.25">
      <c r="B214" s="39"/>
      <c r="C214" s="39"/>
      <c r="D214" s="40"/>
      <c r="E214" s="32"/>
    </row>
    <row r="216" spans="1:7" x14ac:dyDescent="0.25">
      <c r="A216" s="7"/>
      <c r="B216" s="2"/>
    </row>
    <row r="217" spans="1:7" x14ac:dyDescent="0.25">
      <c r="A217" s="37"/>
      <c r="B217" s="2"/>
    </row>
    <row r="218" spans="1:7" x14ac:dyDescent="0.25">
      <c r="A218" s="38"/>
      <c r="B218" s="2"/>
    </row>
    <row r="219" spans="1:7" x14ac:dyDescent="0.25">
      <c r="A219" s="38"/>
      <c r="B219" s="2"/>
    </row>
  </sheetData>
  <sheetProtection password="CC76" sheet="1" objects="1" scenarios="1" selectLockedCells="1"/>
  <mergeCells count="8">
    <mergeCell ref="B210:B214"/>
    <mergeCell ref="C210:C214"/>
    <mergeCell ref="D210:D214"/>
    <mergeCell ref="B205:B206"/>
    <mergeCell ref="C205:D206"/>
    <mergeCell ref="B207:B208"/>
    <mergeCell ref="C207:C208"/>
    <mergeCell ref="D207:D208"/>
  </mergeCells>
  <pageMargins left="0.7" right="0.24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4</vt:i4>
      </vt:variant>
    </vt:vector>
  </HeadingPairs>
  <TitlesOfParts>
    <vt:vector size="7" baseType="lpstr">
      <vt:lpstr>List1</vt:lpstr>
      <vt:lpstr>List2</vt:lpstr>
      <vt:lpstr>List3</vt:lpstr>
      <vt:lpstr>List1!Besedilo23</vt:lpstr>
      <vt:lpstr>List1!Besedilo24</vt:lpstr>
      <vt:lpstr>List1!Besedilo25</vt:lpstr>
      <vt:lpstr>List1!Področje_tiskanja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SBNG</dc:title>
  <dc:subject>PAROVOD</dc:subject>
  <dc:creator>Jana Kotar Ilijaš</dc:creator>
  <cp:lastModifiedBy>uporabnik</cp:lastModifiedBy>
  <cp:lastPrinted>2013-10-15T09:29:12Z</cp:lastPrinted>
  <dcterms:created xsi:type="dcterms:W3CDTF">2013-10-09T06:44:20Z</dcterms:created>
  <dcterms:modified xsi:type="dcterms:W3CDTF">2015-01-08T07:17:29Z</dcterms:modified>
</cp:coreProperties>
</file>