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ro2022 julij-december\Medicina\SBNG Ambulanta\PZI za ambulanto\"/>
    </mc:Choice>
  </mc:AlternateContent>
  <bookViews>
    <workbookView xWindow="0" yWindow="0" windowWidth="33165" windowHeight="16950"/>
  </bookViews>
  <sheets>
    <sheet name="elektrotehnika" sheetId="4" r:id="rId1"/>
    <sheet name="List1" sheetId="5" r:id="rId2"/>
  </sheets>
  <definedNames>
    <definedName name="_xlnm.Print_Area" localSheetId="0">elektrotehnika!$A$1:$F$226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22" i="4" l="1"/>
  <c r="F224" i="4" s="1"/>
  <c r="F183" i="4"/>
  <c r="F147" i="4"/>
  <c r="F94" i="4"/>
  <c r="F90" i="4"/>
  <c r="F89" i="4"/>
  <c r="F86" i="4"/>
  <c r="F83" i="4"/>
  <c r="F82" i="4"/>
  <c r="F65" i="4"/>
  <c r="F45" i="4"/>
  <c r="F41" i="4"/>
  <c r="F96" i="4"/>
  <c r="F117" i="4"/>
  <c r="F100" i="4"/>
  <c r="F79" i="4"/>
  <c r="F211" i="4" l="1"/>
  <c r="F181" i="4" l="1"/>
  <c r="F209" i="4"/>
  <c r="F201" i="4"/>
  <c r="F204" i="4"/>
  <c r="F213" i="4" l="1"/>
  <c r="F215" i="4" s="1"/>
  <c r="F17" i="4" s="1"/>
  <c r="F159" i="4"/>
  <c r="F92" i="4"/>
  <c r="F47" i="4"/>
  <c r="F140" i="4" l="1"/>
  <c r="F149" i="4" s="1"/>
  <c r="F190" i="4" l="1"/>
  <c r="F56" i="4" l="1"/>
  <c r="F55" i="4"/>
  <c r="F54" i="4"/>
  <c r="F120" i="4"/>
  <c r="F39" i="4" l="1"/>
  <c r="F171" i="4" l="1"/>
  <c r="F169" i="4"/>
  <c r="F124" i="4" l="1"/>
  <c r="F21" i="4" l="1"/>
  <c r="F192" i="4" l="1"/>
  <c r="F51" i="4" l="1"/>
  <c r="F105" i="4" l="1"/>
  <c r="F98" i="4" l="1"/>
  <c r="F162" i="4" l="1"/>
  <c r="F188" i="4" l="1"/>
  <c r="F164" i="4"/>
  <c r="F115" i="4"/>
  <c r="F113" i="4"/>
  <c r="F112" i="4"/>
  <c r="F109" i="4"/>
  <c r="F108" i="4"/>
  <c r="F103" i="4"/>
  <c r="F63" i="4"/>
  <c r="F59" i="4"/>
  <c r="F122" i="4" l="1"/>
  <c r="F173" i="4"/>
  <c r="F194" i="4"/>
  <c r="F196" i="4" s="1"/>
  <c r="F126" i="4" l="1"/>
  <c r="F11" i="4" s="1"/>
  <c r="F175" i="4"/>
  <c r="F15" i="4" s="1"/>
  <c r="F10" i="4" l="1"/>
  <c r="F16" i="4"/>
  <c r="F23" i="4" l="1"/>
</calcChain>
</file>

<file path=xl/sharedStrings.xml><?xml version="1.0" encoding="utf-8"?>
<sst xmlns="http://schemas.openxmlformats.org/spreadsheetml/2006/main" count="252" uniqueCount="153">
  <si>
    <t>kos</t>
  </si>
  <si>
    <t>m</t>
  </si>
  <si>
    <t>kpl</t>
  </si>
  <si>
    <t>SKUPAJ</t>
  </si>
  <si>
    <t>ELEKTRIČNI RAZDELILNIKI</t>
  </si>
  <si>
    <t>UNIVERZALNO OŽIČENJE</t>
  </si>
  <si>
    <t>- drobni in vezni material</t>
  </si>
  <si>
    <t>MOČNOSTNE INŠTALACIJE</t>
  </si>
  <si>
    <t>SVETILKE in INŠTALACIJSKI MATERIAL</t>
  </si>
  <si>
    <t xml:space="preserve">OPOMBA: </t>
  </si>
  <si>
    <t>ur</t>
  </si>
  <si>
    <t>Potrebno izročiti 25 letno sistemsko garancijo proizvajalca za vgrajeno opremo v skladu z 10G IEE 802.3an (10 Gigabitni Ethernet) Class EA ISO/IEC 11801 ed 2002 adm.1!</t>
  </si>
  <si>
    <t>3.1</t>
  </si>
  <si>
    <t>3.2</t>
  </si>
  <si>
    <t>1.1</t>
  </si>
  <si>
    <t>2.1</t>
  </si>
  <si>
    <t>2.2</t>
  </si>
  <si>
    <t>NHXMH-J 3x1,5 mm2</t>
  </si>
  <si>
    <t>NHXMH-J  5x1,5 mm2</t>
  </si>
  <si>
    <t>NHXMH-J  3x2,5 mm2</t>
  </si>
  <si>
    <t>. 6 mm2</t>
  </si>
  <si>
    <t>Nosilci kablov montirani na strop za polaganje do štirih kablov; motiran en nosilec na razdalji cca. 60 cm</t>
  </si>
  <si>
    <t xml:space="preserve">Označitev vseh vtičnic, ostalih elementov in kabelskih povezav  </t>
  </si>
  <si>
    <t>Meritve Class 6A, kpl z merilnim poročilom</t>
  </si>
  <si>
    <t xml:space="preserve">Drobni in vezni material </t>
  </si>
  <si>
    <t>Drobni in vezni material</t>
  </si>
  <si>
    <t>SISTEM VODENJA IN CNS</t>
  </si>
  <si>
    <t>SISTEM VODENJA IN NADZORNI SISTEM</t>
  </si>
  <si>
    <t>SIGNALNO KOMUNIKACIJSKE INŠTALACIJE</t>
  </si>
  <si>
    <t>A.</t>
  </si>
  <si>
    <t>A.1</t>
  </si>
  <si>
    <t>B.</t>
  </si>
  <si>
    <t>A.2</t>
  </si>
  <si>
    <t xml:space="preserve">Preverjanja varnosti in kakovosti električnih inštalacij v skladu s SIST IEC 60364-6 in SIST EN 62305-3 </t>
  </si>
  <si>
    <t>. odprtine 20x20 cm, ki je zapolnjena s 30 kabli KG1</t>
  </si>
  <si>
    <t>. Ø 16 mm</t>
  </si>
  <si>
    <t>. Ø 23 mm</t>
  </si>
  <si>
    <t>Kabelska polica, pocinkana, na tipskih nosilcih, pocinkana, komplet z obešalnim in pritrdilnim materialom:</t>
  </si>
  <si>
    <t>OPOMBA:</t>
  </si>
  <si>
    <t>Izdelava požarnih tesnitev kabelskih prehodov EI90 med požarnimi sektorji, skladno s SZPV 408/20  z uporabo požarne zaščitne mase, tip PM ELAST-o-INT oz. PK-EXPAN in sicer tesnitev:</t>
  </si>
  <si>
    <t xml:space="preserve">JAVLJANJE POŽARA </t>
  </si>
  <si>
    <t>Montaža elementov, vezava, priključitev na pripravljene inštalacije</t>
  </si>
  <si>
    <t>Vtičnica RJ45/s kat.6A, primerna za 10GBase-T aplikacije po IEEE 802.3an, 500MHz do 100m, kot konektorjev 30°, možnost barvnega in fizičnega kodiranja, za priključitev U/FTP kabla:</t>
  </si>
  <si>
    <t>Inštalacijske samougasljive cevi za zaščito kablov, podometne:</t>
  </si>
  <si>
    <t>. do Ø 16 mm</t>
  </si>
  <si>
    <t>C.</t>
  </si>
  <si>
    <t>B.1</t>
  </si>
  <si>
    <t>B.2</t>
  </si>
  <si>
    <t>SKUPAJ_B.1</t>
  </si>
  <si>
    <t>SKUPAJ_B.2</t>
  </si>
  <si>
    <t>Demontaža obstoječe opreme in inštalacij; predaja uporabnih elementov investitorju, ostalo odvoz na deponijo</t>
  </si>
  <si>
    <t>Skupaj elektrotehnika</t>
  </si>
  <si>
    <t>ELEKTROTEHNIKA</t>
  </si>
  <si>
    <t>Enotna cena mora vsebovati dobavo in montažo vse navedene opreme, vsa potrebna pripravljalna in manipulativna dela, vsa potrebna merjenja na objektu, vse potrebne transporte do mesta vgradnje, atestiranje materialov in dokazovanje kvalitete vgrajenih materialov, vso potrebno dokumentacijo z atesti, vso dokumentacijo za dokončanje izdelka, vsa pomožna sredstva na objektu (odri, lestve...), usklajevanje z osnovnim načrtom in posvetovanje z odgovornim projektantom. V cenah ni zajet DDV.</t>
  </si>
  <si>
    <t>SISTEM VODENJA IN CENTRALNI NADZORNI SISTEM</t>
  </si>
  <si>
    <t xml:space="preserve">REKAPITULACIJA </t>
  </si>
  <si>
    <t>B.3</t>
  </si>
  <si>
    <t>POPIS DEL IN MATERIALA</t>
  </si>
  <si>
    <t>SKUPAJ_A.1</t>
  </si>
  <si>
    <t xml:space="preserve">Komunikacijsko vozlišče </t>
  </si>
  <si>
    <t>Ostali inštalacijski material za vse signalno komunikacijske inštalacije je zajet pod tč. A.1!</t>
  </si>
  <si>
    <t>SKUPAJ_C.</t>
  </si>
  <si>
    <r>
      <t xml:space="preserve">Svetilka z LED izvorom svetlobe in karakteristikami: življenska doba minimalno 50.000 ur L80 B10, MacAdams max. 3,   fotobiološka varnost RG0, izjava o ustreznosti evropskim predpisom in standardom, dobavljivost delov minimalno 10 let, kpl. s pritrdilnim in montažnim materialom. Za svetilke podati minimalno 5 letno garancijo proizvajalca. Barve svetilk po izboru arhitekta. </t>
    </r>
    <r>
      <rPr>
        <b/>
        <i/>
        <sz val="10"/>
        <rFont val="Arial"/>
        <family val="2"/>
        <charset val="238"/>
      </rPr>
      <t xml:space="preserve">Pred dobavo preveriti način vgradnje in zahtevano krmlijenje svetilk z zvezno regulacijo DALI. </t>
    </r>
    <r>
      <rPr>
        <i/>
        <sz val="10"/>
        <rFont val="Arial"/>
        <family val="2"/>
        <charset val="238"/>
      </rPr>
      <t>In sicer:</t>
    </r>
  </si>
  <si>
    <t>1.2</t>
  </si>
  <si>
    <t>2</t>
  </si>
  <si>
    <t>3</t>
  </si>
  <si>
    <t>4</t>
  </si>
  <si>
    <t>1</t>
  </si>
  <si>
    <t>SKUPAJ_B.3</t>
  </si>
  <si>
    <t>ELEKTRIČNE URE</t>
  </si>
  <si>
    <t>Stenska brezšumna minutna električna ura, fi 40 cm, za priključitev na matično uro</t>
  </si>
  <si>
    <t>. NHXHM 3x1.5 mm2</t>
  </si>
  <si>
    <t>Vključitev v sistem električnih ur</t>
  </si>
  <si>
    <t>Preveritev obstoječega stanja, vključno z določitvijo lokacije priklopa na obstoječi sistem</t>
  </si>
  <si>
    <t>5</t>
  </si>
  <si>
    <t xml:space="preserve"> Ostali inštalacijski material je zajet pod tč. A.1!</t>
  </si>
  <si>
    <t>6</t>
  </si>
  <si>
    <t>8</t>
  </si>
  <si>
    <t>9</t>
  </si>
  <si>
    <t>10</t>
  </si>
  <si>
    <t>SKUPAJ_A.2</t>
  </si>
  <si>
    <t>11</t>
  </si>
  <si>
    <t>12</t>
  </si>
  <si>
    <t>13</t>
  </si>
  <si>
    <t>14</t>
  </si>
  <si>
    <t>15</t>
  </si>
  <si>
    <t>16</t>
  </si>
  <si>
    <t>17</t>
  </si>
  <si>
    <t>Elementi javljanja požara, priključeni na obstoječo požarno centralo NJP 400, Zarja, kpl. s podnožjem, oznakami elementov, izolatorji, tesnilom za podnožja, itd.:</t>
  </si>
  <si>
    <t>18</t>
  </si>
  <si>
    <t>19</t>
  </si>
  <si>
    <t>20</t>
  </si>
  <si>
    <t>21</t>
  </si>
  <si>
    <r>
      <t xml:space="preserve">Inštalacijski kabel položen na kabelsko polico, uvlečen v inštalacijsko cevl, </t>
    </r>
    <r>
      <rPr>
        <b/>
        <i/>
        <sz val="10"/>
        <rFont val="Arial"/>
        <family val="2"/>
        <charset val="238"/>
      </rPr>
      <t>klasifikacije B2ca s1d2a1:</t>
    </r>
  </si>
  <si>
    <t xml:space="preserve"> Ali enakovredno proizvod Fagerhult, Medicop, itd.
</t>
  </si>
  <si>
    <r>
      <rPr>
        <b/>
        <i/>
        <sz val="10"/>
        <rFont val="Arial"/>
        <family val="2"/>
        <charset val="238"/>
      </rPr>
      <t>OPOZORILO:</t>
    </r>
    <r>
      <rPr>
        <i/>
        <sz val="10"/>
        <rFont val="Arial"/>
        <family val="2"/>
        <charset val="238"/>
      </rPr>
      <t xml:space="preserve"> Pri kanalih je potrebno paziti na lego kanala in lego postelje. Razpored elementov je različen!</t>
    </r>
  </si>
  <si>
    <t xml:space="preserve">Bolniški kanal dolžine 2.8 m </t>
  </si>
  <si>
    <t>Vgraditi vtičnice za izenačitev potencialov ali enakovredno tip POAG- ID6, MC MULTICONTACT AG.</t>
  </si>
  <si>
    <r>
      <rPr>
        <b/>
        <i/>
        <sz val="10"/>
        <rFont val="Arial"/>
        <family val="2"/>
        <charset val="238"/>
      </rPr>
      <t xml:space="preserve">OPOMBA: </t>
    </r>
    <r>
      <rPr>
        <i/>
        <sz val="10"/>
        <rFont val="Arial"/>
        <family val="2"/>
        <charset val="238"/>
      </rPr>
      <t>Bolniški kanal, naveden spodaj, spada v skupino medicinskih aparatov, zato za njih velja medicinska direktiva MDD 93/42 skupina IIa. Bolniški kanali morajo biti certificirani v skladu z naslednjimi standardi: EN11197; IEC 60601-1; EN 60601-1-2; IEC 60598-1; IEC 60598-2-25; EN 9170-1; EN 9170-2; EN 5359; EN 13348; EN15001. Vsak bolniški kanal mora biti testiran v skladu z zgoraj navedenimi standardi ter imeti poročilo o končni kontroli!</t>
    </r>
  </si>
  <si>
    <r>
      <rPr>
        <b/>
        <i/>
        <sz val="10"/>
        <color indexed="8"/>
        <rFont val="Arial"/>
        <family val="2"/>
        <charset val="238"/>
      </rPr>
      <t>Bolniški kanal</t>
    </r>
    <r>
      <rPr>
        <i/>
        <sz val="10"/>
        <color indexed="8"/>
        <rFont val="Arial"/>
        <family val="2"/>
        <charset val="238"/>
      </rPr>
      <t xml:space="preserve"> iz Al, brez vidnih vijakov, barva po izboru arhitekta, z vgrajeno spodaj opisano opremo. Dobaviti  kanal s prekati: prekat za električne inštalacije s kovinsko pregrado - ločeno za moč in ločeno za signalno komunikacijske inštalacije in prekat za medicinske pline.</t>
    </r>
    <r>
      <rPr>
        <i/>
        <sz val="10"/>
        <rFont val="Arial"/>
        <family val="2"/>
        <charset val="238"/>
      </rPr>
      <t xml:space="preserve"> Dobavitelj bo moral izdelati izgled razporeda opreme na kanalih, predati enopolno in vezalno shemo električnih povezav v kanalu, s prikazom povezav izenačitve potencialov. Kanali morajo biti dobavljeni z vso potrebno opremo za delovanje, sponkami, galvanskimi povezavami, montažo in priključitvijo… 
</t>
    </r>
  </si>
  <si>
    <r>
      <t xml:space="preserve">OPOMBA: </t>
    </r>
    <r>
      <rPr>
        <i/>
        <sz val="10"/>
        <rFont val="Arial"/>
        <family val="2"/>
        <charset val="238"/>
      </rPr>
      <t>Na bolniških kanalih mora jo imeti vtičnice različne barve okvirjev, ki se ločijo glede na vir napajanja: mreža - beli okvirji, agregat - zeleni. Dobavitelj opreme mora izdelati izgled razporeditve elementov in pridobiti pozitivno mnenje pooblaščenega predstavnika investitorja!</t>
    </r>
  </si>
  <si>
    <t>. prekat z vgrajenimi vtičnicami: 4x dvojna vtičnica 1L+N+PE, dve vtičnici za izenačitev potencialov, 2x doza za vgradnjo dveh informacijskih vtičic 1xRJ45, kat. 6A</t>
  </si>
  <si>
    <t>. prekat za medicinske pline z vtičnicami, ali enakovredno proizvod Draeger, 1x kisik in 1x komprimiran zrak KZ5 in 1x vakum</t>
  </si>
  <si>
    <t>. dvojna vtičnica 1L+N+PE, 250 V,16 A</t>
  </si>
  <si>
    <t>. doza za informacijsko vtičnico 2xRJ45, vtičnica zajeta pri poglavju št. 2</t>
  </si>
  <si>
    <t>. 1L+N+PE, 16A, 250V, podometna</t>
  </si>
  <si>
    <t>. 1L+N+PE, 16A, 250V, podometna, IP44</t>
  </si>
  <si>
    <t>Vgrajena oprema v parapet, z okvirji različne barve: bela - mreža, zelena - agregat:</t>
  </si>
  <si>
    <t>Inštalacijske samougasljive brezhalogenske nadometne PN cevi za zaščito kablov:</t>
  </si>
  <si>
    <r>
      <rPr>
        <b/>
        <i/>
        <sz val="10"/>
        <rFont val="Arial"/>
        <family val="2"/>
        <charset val="238"/>
      </rPr>
      <t xml:space="preserve">OPOMBA: </t>
    </r>
    <r>
      <rPr>
        <i/>
        <sz val="10"/>
        <rFont val="Arial"/>
        <family val="2"/>
        <charset val="238"/>
      </rPr>
      <t>Pridobitev pozitivnega izvedeniškega mnenja za varnostno razsvetljavo za obravnavani obseg ni potrebno!</t>
    </r>
  </si>
  <si>
    <t>Odpiranje in po polaganju kablov zapiranje tehničnih stropov na kabelskih trasi od razdelilnikov Rm, mreža, ki je lociran v pritličju in Ra, DEA, ki je lociran v kleti v drugem požarnem sektorju</t>
  </si>
  <si>
    <t>Strojna izdelava utora betonski steni za izvedbo priključka stenske preiskovalna svetilke; 3x1.5 mm2, v zaščitni cevi, kpl. z zametavanjem</t>
  </si>
  <si>
    <t>Preveritve obstoječega stanja električnih inštalacij</t>
  </si>
  <si>
    <t>. PK100</t>
  </si>
  <si>
    <t>Vrtljivi nastavljalnik svetlobnega toka DALI MCU, Osram</t>
  </si>
  <si>
    <r>
      <t xml:space="preserve">OPOMBA: </t>
    </r>
    <r>
      <rPr>
        <i/>
        <sz val="10"/>
        <rFont val="Arial"/>
        <family val="2"/>
        <charset val="238"/>
      </rPr>
      <t>Za zvezno regulacijo svetlobnega toka obvezno vgraditi vrtljivi nastavljalnik in ne tipkalo!</t>
    </r>
  </si>
  <si>
    <t>1.3</t>
  </si>
  <si>
    <r>
      <rPr>
        <b/>
        <i/>
        <sz val="10"/>
        <rFont val="Arial"/>
        <family val="2"/>
        <charset val="238"/>
      </rPr>
      <t>B1</t>
    </r>
    <r>
      <rPr>
        <i/>
        <sz val="10"/>
        <rFont val="Arial"/>
        <family val="2"/>
        <charset val="238"/>
      </rPr>
      <t>_Demontaža obstoječe stenske svetilke, skladiščenje, čiščenje, menjava svetlobne cevi in ponovna montaža</t>
    </r>
  </si>
  <si>
    <t xml:space="preserve">V1_LED svetilka varnostne razsvetljave, 180 lm, 1 W, stropna vgradna izvedba, premer 90 mm, simetrična optika, IP42, ali enakovredno tip UP LED AT Multi, Beghelli
</t>
  </si>
  <si>
    <r>
      <t xml:space="preserve">OPOMBA: </t>
    </r>
    <r>
      <rPr>
        <i/>
        <sz val="10"/>
        <rFont val="Arial"/>
        <family val="2"/>
        <charset val="238"/>
      </rPr>
      <t xml:space="preserve"> Svetilka se ne vključi v obstoječi nadzorni sistem, s katerim so težave v delovanju!</t>
    </r>
  </si>
  <si>
    <t>Kablasti vodniki , brezhalogenski,  položeni deloma na kabelske police, deloma v parapetne kanale in zaščitne cevi:</t>
  </si>
  <si>
    <t>Izdelava priključkov na zbiralnico za izenačitev potencialov</t>
  </si>
  <si>
    <t>Zbiralnica Cu 20x3 mm na izolatorjih, nameščena nad tehničnim stropom, kpl. z oznakami povezav na zbiralnuici in na tehničnem stropu</t>
  </si>
  <si>
    <t>4.1</t>
  </si>
  <si>
    <t>4.2</t>
  </si>
  <si>
    <t>Fotolumniscenčni piktogram, razpoznavnost na 10 m</t>
  </si>
  <si>
    <t>5.1</t>
  </si>
  <si>
    <t>Vtičnica, plastična, podometna, srednji nivo, ovirji različne barve glede na napajanje: bela- mreža, zelena-agregat, vijačna priključitev vodnikov. Upoštevati višjo stopnjo mehanske zaščite, ki ščiti element pred izvleko! In sicer:</t>
  </si>
  <si>
    <t>. dolžine 1.0 m</t>
  </si>
  <si>
    <t>Parapetni pločevinasti dvoprekatni kanal, ali enakovredno Elba, 130/52 mm, s kovinsko pregrado, kompletno s priborom za montažo, n/o, barva po izboru arhitekta:</t>
  </si>
  <si>
    <t>7.2</t>
  </si>
  <si>
    <t>7.1</t>
  </si>
  <si>
    <t>Enopolno stikalo 16A, podometno</t>
  </si>
  <si>
    <t>Stalni priključek za priključitev stenske preiskovalne svetilke 16A, 230V</t>
  </si>
  <si>
    <t>ELEKTRIČNI RAZDELILNIK Rm, mreža</t>
  </si>
  <si>
    <t xml:space="preserve">V obstoječem razdelilniku je potrebno izvesti naslednje: </t>
  </si>
  <si>
    <t>ELEKTRIČNI RAZDELILNIK Ra, agregat</t>
  </si>
  <si>
    <t>- le odklop kabla 5x2.5 mm2, ki je dovod za el. štedilnik v obravnavanem prostoru</t>
  </si>
  <si>
    <t>- priključitev dodatnega kabla na rezervni odvod</t>
  </si>
  <si>
    <t>Vsa oprema naj bo kat. 6A, kabli tipa U/FTP! Kabli brezhalogenski!</t>
  </si>
  <si>
    <t>V obstoječem komunikacijskem vozlišču v pr. 10.3 je potrebno priključiti štiri dodatne kable na obstoječi stikalni panel</t>
  </si>
  <si>
    <t>. 1xRJ45, vgrajena v dozo v parapetnem oz. bolniškem kanalu</t>
  </si>
  <si>
    <t>Inštalacijski kabel, brezhalogenski, položen na kabelsko polico, uvlečen v inštalacijsko cev ali parapetni kanal, U/FTP kat. 6A Real 10G 650MHz   4x2x0,56 LSOH, ISO/IEC 11801 2nd ed.; IEC 61156-5 2nd ed., EN 50173-1; EN 50288-x</t>
  </si>
  <si>
    <t>. le demontaža in po končani izvedbi prestavitev obstoječega optičnega javljalnika, vgradnja v  tehnični strop ali na betonski strop</t>
  </si>
  <si>
    <t>Pridobitev pozitivnega mnenja iz strani izvedenca ob upoštevanju prestavitve dveh javljalnikov</t>
  </si>
  <si>
    <t>Inštalacijski  kabel  uvlečen deloma na kabelski polici in deloma uvlečen v zaščitno cev, tip JY(St)y 1x2x0.8 mm2</t>
  </si>
  <si>
    <t>Testiranje in vključitev v obratovanje na nivoju centrale</t>
  </si>
  <si>
    <t>Ventilatorski konvektor -prostor 4.12.1 - prostor za osebje</t>
  </si>
  <si>
    <t>Na podlagi demontaže enega stropnega konvektorja in stenskega termostata z nastavljalnikom se izvede prilagoditev ekeanskih prikazov na SCADI CNS sistema</t>
  </si>
  <si>
    <r>
      <rPr>
        <b/>
        <i/>
        <sz val="10"/>
        <rFont val="Arial"/>
        <family val="2"/>
        <charset val="238"/>
      </rPr>
      <t>A1-D</t>
    </r>
    <r>
      <rPr>
        <i/>
        <sz val="10"/>
        <rFont val="Arial"/>
        <family val="2"/>
        <charset val="238"/>
      </rPr>
      <t>_Vgradna LED svetilka, 3600 lm, 35 W, 4000 K, CRI&gt;90, DALI, mikroprizmatični soft difuzor, tj. mikroprizmatika in dodatna folija proti efektu ¨zvezdic¨, UGR&lt;19, vgradnja v tehnični strop tipa Armstrong Bioguard 60/60 cm,  ali enakovredno tip DEMI RV DPR, Intra. Podana zahteva po regulaciji z vrtljivim nastavlajlnikom DALI MCU, Osram!</t>
    </r>
  </si>
  <si>
    <r>
      <t xml:space="preserve">OPOMBA: </t>
    </r>
    <r>
      <rPr>
        <i/>
        <sz val="10"/>
        <rFont val="Arial"/>
        <family val="2"/>
        <charset val="238"/>
      </rPr>
      <t xml:space="preserve"> Ker gre za zelo malo predelavo v sklopu obstoječega objekta, so kabli na nivoju že vgrajenih kablov, ko še ni bilo zahteve po upoštevanju skladnosti s CPR!</t>
    </r>
  </si>
  <si>
    <t>Upoštevati barvne označitve elementov na kanalih: bela barva mrežno napajanje, zelena barva agregatsko napajanje!</t>
  </si>
  <si>
    <t>PVC vodnik za povezavo kovinskih mas, ali enakovredno tip H07V-K, uvlečen v zaščitne cevi oz. na kabelsko polico: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</si>
</sst>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00\ &quot;SIT&quot;_-;\-* #,##0.00\ &quot;SIT&quot;_-;_-* &quot;-&quot;??\ &quot;SIT&quot;_-;_-@_-"/>
    <numFmt numFmtId="165" formatCode="_-* #,##0.00\ _S_I_T_-;\-* #,##0.00\ _S_I_T_-;_-* &quot;-&quot;??\ _S_I_T_-;_-@_-"/>
    <numFmt numFmtId="166" formatCode="&quot;Yes&quot;;&quot;Yes&quot;;&quot;No&quot;"/>
    <numFmt numFmtId="167" formatCode="_-&quot;€ &quot;* #,##0.00_-;&quot;-€ &quot;* #,##0.00_-;_-&quot;€ &quot;* \-??_-;_-@_-"/>
    <numFmt numFmtId="168" formatCode="&quot;SIT&quot;#,##0_);\(&quot;SIT&quot;#,##0\)"/>
    <numFmt numFmtId="169" formatCode="mmmm\ d\,\ yyyy"/>
    <numFmt numFmtId="170" formatCode="#,##0&quot;SIT&quot;;[Red]\-#,##0&quot;SIT&quot;"/>
    <numFmt numFmtId="171" formatCode="_-* #,##0.00\ [$€]_-;\-* #,##0.00\ [$€]_-;_-* &quot;-&quot;??\ [$€]_-;_-@_-"/>
    <numFmt numFmtId="172" formatCode="_(&quot;$&quot;* #,##0_);_(&quot;$&quot;* \(#,##0\);_(&quot;$&quot;* &quot;-&quot;_);_(@_)"/>
    <numFmt numFmtId="173" formatCode="_(&quot;$&quot;* #,##0.00_);_(&quot;$&quot;* \(#,##0.00\);_(&quot;$&quot;* &quot;-&quot;??_);_(@_)"/>
    <numFmt numFmtId="174" formatCode="_(* #,##0.00_);_(* \(#,##0.00\);_(* &quot;-&quot;??_);_(@_)"/>
    <numFmt numFmtId="175" formatCode="_ * #,##0.00_-\ _S_L_T_ ;_ * #,##0.00\-\ _S_L_T_ ;_ * &quot;-&quot;??_-\ _S_L_T_ ;_ @_ "/>
    <numFmt numFmtId="176" formatCode="0.00_)"/>
    <numFmt numFmtId="177" formatCode="#,##0.00;[Red]#,##0.00\-"/>
    <numFmt numFmtId="178" formatCode="_-[$€]\ * #.##0.00_-;\-[$€]\ * #.##0.00_-;_-[$€]\ * &quot;-&quot;??_-;_-@_-"/>
    <numFmt numFmtId="179" formatCode="_-* #,##0&quot; €&quot;_-;\-* #,##0&quot; €&quot;_-;_-* &quot;- €&quot;_-;_-@_-"/>
    <numFmt numFmtId="180" formatCode="#,##0.000000\ [$€-1]"/>
    <numFmt numFmtId="181" formatCode="_ * #,##0_-&quot; SLT&quot;_ ;_ * #,##0&quot;- SLT&quot;_ ;_ * \-_-&quot; SLT&quot;_ ;_ @_ "/>
    <numFmt numFmtId="182" formatCode="_ * #,##0.00_-&quot; SLT&quot;_ ;_ * #,##0.00&quot;- SLT&quot;_ ;_ * \-??_-&quot; SLT&quot;_ ;_ @_ "/>
    <numFmt numFmtId="183" formatCode="#,##0.0"/>
  </numFmts>
  <fonts count="134">
    <font>
      <sz val="10"/>
      <name val="Arial CE"/>
      <charset val="238"/>
    </font>
    <font>
      <u/>
      <sz val="10"/>
      <color indexed="12"/>
      <name val="Arial CE"/>
      <charset val="238"/>
    </font>
    <font>
      <sz val="12"/>
      <name val="Arial CE"/>
      <family val="2"/>
      <charset val="238"/>
    </font>
    <font>
      <b/>
      <sz val="12"/>
      <name val="Arial"/>
      <family val="2"/>
      <charset val="238"/>
    </font>
    <font>
      <sz val="10"/>
      <name val="Arial CE"/>
      <charset val="238"/>
    </font>
    <font>
      <sz val="10"/>
      <name val="Arial"/>
      <family val="2"/>
      <charset val="238"/>
    </font>
    <font>
      <sz val="10"/>
      <name val="Arial CE"/>
      <family val="2"/>
      <charset val="238"/>
    </font>
    <font>
      <sz val="10"/>
      <name val="Times New Roman CE"/>
      <family val="1"/>
      <charset val="238"/>
    </font>
    <font>
      <sz val="10"/>
      <name val="Tahoma"/>
      <family val="2"/>
      <charset val="238"/>
    </font>
    <font>
      <sz val="10"/>
      <name val="MS Sans Serif"/>
      <family val="2"/>
      <charset val="238"/>
    </font>
    <font>
      <b/>
      <sz val="18"/>
      <color indexed="62"/>
      <name val="Cambria"/>
      <family val="2"/>
      <charset val="238"/>
    </font>
    <font>
      <sz val="10"/>
      <name val="Arial"/>
      <family val="2"/>
      <charset val="204"/>
    </font>
    <font>
      <sz val="10"/>
      <color indexed="8"/>
      <name val="Arial"/>
      <family val="2"/>
      <charset val="238"/>
    </font>
    <font>
      <sz val="9"/>
      <name val="Futura Prins"/>
      <charset val="238"/>
    </font>
    <font>
      <sz val="11"/>
      <name val="Futura Prins"/>
      <charset val="238"/>
    </font>
    <font>
      <b/>
      <sz val="11"/>
      <name val="Futura Prins"/>
      <charset val="238"/>
    </font>
    <font>
      <sz val="10"/>
      <name val="Arial"/>
      <family val="2"/>
    </font>
    <font>
      <b/>
      <sz val="18"/>
      <name val="Arial"/>
      <family val="2"/>
      <charset val="238"/>
    </font>
    <font>
      <sz val="11"/>
      <color indexed="10"/>
      <name val="Arial"/>
      <family val="2"/>
    </font>
    <font>
      <sz val="11"/>
      <color indexed="8"/>
      <name val="Arial"/>
      <family val="2"/>
    </font>
    <font>
      <sz val="11"/>
      <color indexed="9"/>
      <name val="Arial"/>
      <family val="2"/>
    </font>
    <font>
      <b/>
      <sz val="11"/>
      <color indexed="52"/>
      <name val="Arial"/>
      <family val="2"/>
    </font>
    <font>
      <sz val="11"/>
      <color indexed="52"/>
      <name val="Arial"/>
      <family val="2"/>
    </font>
    <font>
      <sz val="11"/>
      <color indexed="62"/>
      <name val="Arial"/>
      <family val="2"/>
    </font>
    <font>
      <sz val="11"/>
      <color indexed="20"/>
      <name val="Arial"/>
      <family val="2"/>
    </font>
    <font>
      <sz val="11"/>
      <color indexed="60"/>
      <name val="Arial"/>
      <family val="2"/>
    </font>
    <font>
      <sz val="11"/>
      <color indexed="17"/>
      <name val="Arial"/>
      <family val="2"/>
    </font>
    <font>
      <b/>
      <sz val="11"/>
      <color indexed="63"/>
      <name val="Arial"/>
      <family val="2"/>
    </font>
    <font>
      <i/>
      <sz val="11"/>
      <color indexed="23"/>
      <name val="Arial"/>
      <family val="2"/>
    </font>
    <font>
      <b/>
      <sz val="18"/>
      <color indexed="62"/>
      <name val="Arial"/>
      <family val="2"/>
    </font>
    <font>
      <b/>
      <sz val="15"/>
      <color indexed="62"/>
      <name val="Arial"/>
      <family val="2"/>
    </font>
    <font>
      <b/>
      <sz val="13"/>
      <color indexed="62"/>
      <name val="Arial"/>
      <family val="2"/>
    </font>
    <font>
      <b/>
      <sz val="11"/>
      <color indexed="62"/>
      <name val="Arial"/>
      <family val="2"/>
    </font>
    <font>
      <b/>
      <sz val="11"/>
      <color indexed="8"/>
      <name val="Arial"/>
      <family val="2"/>
    </font>
    <font>
      <b/>
      <sz val="11"/>
      <color indexed="9"/>
      <name val="Arial"/>
      <family val="2"/>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b/>
      <sz val="11"/>
      <color indexed="9"/>
      <name val="Calibri"/>
      <family val="2"/>
      <charset val="238"/>
    </font>
    <font>
      <sz val="11"/>
      <color indexed="62"/>
      <name val="Calibri"/>
      <family val="2"/>
      <charset val="238"/>
    </font>
    <font>
      <b/>
      <sz val="11"/>
      <color indexed="8"/>
      <name val="Calibri"/>
      <family val="2"/>
      <charset val="238"/>
    </font>
    <font>
      <u/>
      <sz val="10"/>
      <color indexed="12"/>
      <name val="Arial"/>
      <family val="2"/>
      <charset val="238"/>
    </font>
    <font>
      <sz val="10"/>
      <name val="Helv"/>
      <charset val="204"/>
    </font>
    <font>
      <sz val="10"/>
      <name val="Helv"/>
    </font>
    <font>
      <sz val="12"/>
      <name val="Times New Roman"/>
      <family val="1"/>
    </font>
    <font>
      <sz val="10"/>
      <name val="Arial CE"/>
    </font>
    <font>
      <b/>
      <sz val="15"/>
      <color indexed="62"/>
      <name val="Calibri"/>
      <family val="2"/>
      <charset val="238"/>
    </font>
    <font>
      <b/>
      <sz val="13"/>
      <color indexed="62"/>
      <name val="Calibri"/>
      <family val="2"/>
      <charset val="238"/>
    </font>
    <font>
      <b/>
      <sz val="11"/>
      <color indexed="62"/>
      <name val="Calibri"/>
      <family val="2"/>
      <charset val="238"/>
    </font>
    <font>
      <sz val="10"/>
      <name val="Courier"/>
      <family val="3"/>
    </font>
    <font>
      <sz val="11"/>
      <color indexed="16"/>
      <name val="Calibri"/>
      <family val="2"/>
      <charset val="238"/>
    </font>
    <font>
      <b/>
      <sz val="11"/>
      <color indexed="53"/>
      <name val="Calibri"/>
      <family val="2"/>
      <charset val="238"/>
    </font>
    <font>
      <sz val="11"/>
      <color indexed="53"/>
      <name val="Calibri"/>
      <family val="2"/>
      <charset val="238"/>
    </font>
    <font>
      <sz val="11"/>
      <color indexed="8"/>
      <name val="Arial Narrow"/>
      <family val="2"/>
      <charset val="238"/>
    </font>
    <font>
      <sz val="11"/>
      <color indexed="9"/>
      <name val="Arial Narrow"/>
      <family val="2"/>
      <charset val="238"/>
    </font>
    <font>
      <sz val="11"/>
      <color indexed="20"/>
      <name val="Arial Narrow"/>
      <family val="2"/>
      <charset val="238"/>
    </font>
    <font>
      <b/>
      <sz val="11"/>
      <color indexed="10"/>
      <name val="Arial Narrow"/>
      <family val="2"/>
      <charset val="238"/>
    </font>
    <font>
      <b/>
      <sz val="11"/>
      <color indexed="9"/>
      <name val="Arial Narrow"/>
      <family val="2"/>
      <charset val="238"/>
    </font>
    <font>
      <i/>
      <sz val="11"/>
      <color indexed="23"/>
      <name val="Arial Narrow"/>
      <family val="2"/>
      <charset val="238"/>
    </font>
    <font>
      <sz val="11"/>
      <color indexed="17"/>
      <name val="Arial Narrow"/>
      <family val="2"/>
      <charset val="238"/>
    </font>
    <font>
      <b/>
      <sz val="15"/>
      <color indexed="62"/>
      <name val="Arial Narrow"/>
      <family val="2"/>
      <charset val="238"/>
    </font>
    <font>
      <b/>
      <sz val="13"/>
      <color indexed="62"/>
      <name val="Arial Narrow"/>
      <family val="2"/>
      <charset val="238"/>
    </font>
    <font>
      <b/>
      <sz val="11"/>
      <color indexed="62"/>
      <name val="Arial Narrow"/>
      <family val="2"/>
      <charset val="238"/>
    </font>
    <font>
      <sz val="11"/>
      <color indexed="62"/>
      <name val="Arial Narrow"/>
      <family val="2"/>
      <charset val="238"/>
    </font>
    <font>
      <sz val="11"/>
      <color indexed="10"/>
      <name val="Arial Narrow"/>
      <family val="2"/>
      <charset val="238"/>
    </font>
    <font>
      <sz val="11"/>
      <color indexed="19"/>
      <name val="Arial Narrow"/>
      <family val="2"/>
      <charset val="238"/>
    </font>
    <font>
      <b/>
      <sz val="11"/>
      <color indexed="63"/>
      <name val="Arial Narrow"/>
      <family val="2"/>
      <charset val="238"/>
    </font>
    <font>
      <b/>
      <sz val="11"/>
      <color indexed="8"/>
      <name val="Arial Narrow"/>
      <family val="2"/>
      <charset val="238"/>
    </font>
    <font>
      <sz val="10"/>
      <color indexed="8"/>
      <name val="Arial"/>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u/>
      <sz val="10"/>
      <color indexed="20"/>
      <name val="Arial"/>
      <family val="2"/>
      <charset val="238"/>
    </font>
    <font>
      <u/>
      <sz val="9"/>
      <color indexed="12"/>
      <name val="Arial"/>
      <family val="2"/>
      <charset val="238"/>
    </font>
    <font>
      <sz val="11"/>
      <color theme="1"/>
      <name val="Calibri"/>
      <family val="2"/>
      <charset val="238"/>
      <scheme val="minor"/>
    </font>
    <font>
      <sz val="11"/>
      <color theme="1"/>
      <name val="Calibri"/>
      <family val="2"/>
      <scheme val="minor"/>
    </font>
    <font>
      <sz val="11"/>
      <color theme="0"/>
      <name val="Calibri"/>
      <family val="2"/>
      <charset val="238"/>
      <scheme val="minor"/>
    </font>
    <font>
      <sz val="11"/>
      <color theme="0"/>
      <name val="Calibri"/>
      <family val="2"/>
      <scheme val="minor"/>
    </font>
    <font>
      <sz val="11"/>
      <color rgb="FF9C0006"/>
      <name val="Calibri"/>
      <family val="2"/>
      <charset val="238"/>
      <scheme val="minor"/>
    </font>
    <font>
      <sz val="11"/>
      <color rgb="FF9C0006"/>
      <name val="Calibri"/>
      <family val="2"/>
      <scheme val="minor"/>
    </font>
    <font>
      <b/>
      <sz val="11"/>
      <color indexed="10"/>
      <name val="Calibri"/>
      <family val="2"/>
      <charset val="238"/>
      <scheme val="minor"/>
    </font>
    <font>
      <b/>
      <sz val="11"/>
      <color rgb="FFFA7D00"/>
      <name val="Calibri"/>
      <family val="2"/>
      <scheme val="minor"/>
    </font>
    <font>
      <b/>
      <sz val="11"/>
      <color indexed="10"/>
      <name val="Calibri"/>
      <family val="2"/>
      <scheme val="minor"/>
    </font>
    <font>
      <b/>
      <sz val="11"/>
      <color rgb="FFFA7D00"/>
      <name val="Calibri"/>
      <family val="2"/>
      <charset val="238"/>
      <scheme val="minor"/>
    </font>
    <font>
      <b/>
      <sz val="11"/>
      <color theme="0"/>
      <name val="Calibri"/>
      <family val="2"/>
      <scheme val="minor"/>
    </font>
    <font>
      <sz val="11"/>
      <color rgb="FF006100"/>
      <name val="Calibri"/>
      <family val="2"/>
      <charset val="238"/>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theme="3"/>
      <name val="Calibri"/>
      <family val="2"/>
      <charset val="238"/>
      <scheme val="minor"/>
    </font>
    <font>
      <b/>
      <sz val="13"/>
      <color theme="3"/>
      <name val="Calibri"/>
      <family val="2"/>
      <scheme val="minor"/>
    </font>
    <font>
      <b/>
      <sz val="13"/>
      <color theme="3"/>
      <name val="Calibri"/>
      <family val="2"/>
      <charset val="238"/>
      <scheme val="minor"/>
    </font>
    <font>
      <b/>
      <sz val="11"/>
      <color theme="3"/>
      <name val="Calibri"/>
      <family val="2"/>
      <scheme val="minor"/>
    </font>
    <font>
      <b/>
      <sz val="11"/>
      <color theme="3"/>
      <name val="Calibri"/>
      <family val="2"/>
      <charset val="238"/>
      <scheme val="minor"/>
    </font>
    <font>
      <u/>
      <sz val="13"/>
      <color theme="10"/>
      <name val="Arial CE"/>
      <charset val="238"/>
    </font>
    <font>
      <u/>
      <sz val="11"/>
      <color theme="10"/>
      <name val="Calibri"/>
      <family val="2"/>
      <charset val="238"/>
    </font>
    <font>
      <sz val="11"/>
      <color rgb="FF3F3F76"/>
      <name val="Calibri"/>
      <family val="2"/>
      <charset val="238"/>
      <scheme val="minor"/>
    </font>
    <font>
      <sz val="11"/>
      <color rgb="FF3F3F76"/>
      <name val="Calibri"/>
      <family val="2"/>
      <scheme val="minor"/>
    </font>
    <font>
      <b/>
      <sz val="11"/>
      <color rgb="FF3F3F3F"/>
      <name val="Calibri"/>
      <family val="2"/>
      <charset val="238"/>
      <scheme val="minor"/>
    </font>
    <font>
      <sz val="11"/>
      <color rgb="FFFA7D00"/>
      <name val="Calibri"/>
      <family val="2"/>
      <scheme val="minor"/>
    </font>
    <font>
      <sz val="11"/>
      <color rgb="FFFA7D00"/>
      <name val="Calibri"/>
      <family val="2"/>
      <charset val="238"/>
      <scheme val="minor"/>
    </font>
    <font>
      <b/>
      <sz val="18"/>
      <color theme="3"/>
      <name val="Cambria"/>
      <family val="2"/>
      <charset val="238"/>
      <scheme val="major"/>
    </font>
    <font>
      <sz val="11"/>
      <color indexed="19"/>
      <name val="Calibri"/>
      <family val="2"/>
      <charset val="238"/>
      <scheme val="minor"/>
    </font>
    <font>
      <sz val="11"/>
      <color rgb="FF9C6500"/>
      <name val="Calibri"/>
      <family val="2"/>
      <scheme val="minor"/>
    </font>
    <font>
      <sz val="11"/>
      <color indexed="19"/>
      <name val="Calibri"/>
      <family val="2"/>
      <scheme val="minor"/>
    </font>
    <font>
      <sz val="11"/>
      <color rgb="FF9C6500"/>
      <name val="Calibri"/>
      <family val="2"/>
      <charset val="238"/>
      <scheme val="minor"/>
    </font>
    <font>
      <sz val="11"/>
      <color rgb="FFFF0000"/>
      <name val="Calibri"/>
      <family val="2"/>
      <charset val="238"/>
      <scheme val="minor"/>
    </font>
    <font>
      <b/>
      <sz val="11"/>
      <color rgb="FF3F3F3F"/>
      <name val="Calibri"/>
      <family val="2"/>
      <scheme val="minor"/>
    </font>
    <font>
      <b/>
      <sz val="18"/>
      <color theme="3"/>
      <name val="Cambria"/>
      <family val="2"/>
      <scheme val="major"/>
    </font>
    <font>
      <b/>
      <sz val="11"/>
      <color theme="1"/>
      <name val="Calibri"/>
      <family val="2"/>
      <scheme val="minor"/>
    </font>
    <font>
      <b/>
      <sz val="11"/>
      <color theme="1"/>
      <name val="Calibri"/>
      <family val="2"/>
      <charset val="238"/>
      <scheme val="minor"/>
    </font>
    <font>
      <sz val="11"/>
      <color rgb="FFFF0000"/>
      <name val="Calibri"/>
      <family val="2"/>
      <scheme val="minor"/>
    </font>
    <font>
      <i/>
      <sz val="11"/>
      <name val="Arial"/>
      <family val="2"/>
      <charset val="238"/>
    </font>
    <font>
      <b/>
      <i/>
      <sz val="11"/>
      <name val="Arial"/>
      <family val="2"/>
      <charset val="238"/>
    </font>
    <font>
      <b/>
      <i/>
      <sz val="10"/>
      <name val="Arial"/>
      <family val="2"/>
      <charset val="238"/>
    </font>
    <font>
      <b/>
      <i/>
      <sz val="14"/>
      <name val="Arial"/>
      <family val="2"/>
      <charset val="238"/>
    </font>
    <font>
      <sz val="10"/>
      <name val="Arial"/>
      <family val="2"/>
      <charset val="238"/>
    </font>
    <font>
      <i/>
      <sz val="10"/>
      <name val="Arial"/>
      <family val="2"/>
      <charset val="238"/>
    </font>
    <font>
      <i/>
      <sz val="12"/>
      <name val="Arial"/>
      <family val="2"/>
      <charset val="238"/>
    </font>
    <font>
      <i/>
      <sz val="14"/>
      <name val="Arial"/>
      <family val="2"/>
      <charset val="238"/>
    </font>
    <font>
      <b/>
      <i/>
      <sz val="12"/>
      <name val="Arial"/>
      <family val="2"/>
      <charset val="238"/>
    </font>
    <font>
      <b/>
      <i/>
      <sz val="10"/>
      <color indexed="8"/>
      <name val="Arial"/>
      <family val="2"/>
      <charset val="238"/>
    </font>
    <font>
      <i/>
      <sz val="10"/>
      <color indexed="8"/>
      <name val="Arial"/>
      <family val="2"/>
      <charset val="238"/>
    </font>
    <font>
      <i/>
      <sz val="10"/>
      <name val="Arial CE"/>
      <family val="2"/>
      <charset val="238"/>
    </font>
    <font>
      <i/>
      <sz val="10"/>
      <name val="Arial CE"/>
      <charset val="238"/>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22"/>
        <bgColor indexed="4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9" tint="0.7999816888943144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hair">
        <color indexed="8"/>
      </left>
      <right style="hair">
        <color indexed="8"/>
      </right>
      <top style="hair">
        <color indexed="8"/>
      </top>
      <bottom style="hair">
        <color indexed="8"/>
      </bottom>
      <diagonal/>
    </border>
    <border>
      <left/>
      <right/>
      <top/>
      <bottom style="thick">
        <color indexed="54"/>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44"/>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style="double">
        <color indexed="8"/>
      </left>
      <right style="double">
        <color indexed="8"/>
      </right>
      <top style="double">
        <color indexed="8"/>
      </top>
      <bottom style="double">
        <color indexed="8"/>
      </bottom>
      <diagonal/>
    </border>
    <border>
      <left/>
      <right/>
      <top/>
      <bottom style="thick">
        <color indexed="49"/>
      </bottom>
      <diagonal/>
    </border>
    <border>
      <left/>
      <right/>
      <top/>
      <bottom style="medium">
        <color indexed="49"/>
      </bottom>
      <diagonal/>
    </border>
    <border>
      <left/>
      <right/>
      <top style="thin">
        <color indexed="54"/>
      </top>
      <bottom style="double">
        <color indexed="54"/>
      </bottom>
      <diagonal/>
    </border>
    <border>
      <left/>
      <right/>
      <top style="double">
        <color indexed="64"/>
      </top>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s>
  <cellStyleXfs count="1311">
    <xf numFmtId="0" fontId="0" fillId="0" borderId="0"/>
    <xf numFmtId="0" fontId="12" fillId="0" borderId="0">
      <alignment vertical="top"/>
    </xf>
    <xf numFmtId="0" fontId="6" fillId="0" borderId="0"/>
    <xf numFmtId="0" fontId="6" fillId="0" borderId="0"/>
    <xf numFmtId="0" fontId="12" fillId="0" borderId="0">
      <alignment vertical="top"/>
    </xf>
    <xf numFmtId="0" fontId="12" fillId="0" borderId="0">
      <alignment vertical="top"/>
    </xf>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83" fillId="45" borderId="0" applyNumberFormat="0" applyBorder="0" applyAlignment="0" applyProtection="0"/>
    <xf numFmtId="0" fontId="83" fillId="10" borderId="0" applyNumberFormat="0" applyBorder="0" applyAlignment="0" applyProtection="0"/>
    <xf numFmtId="0" fontId="84" fillId="45" borderId="0" applyNumberFormat="0" applyBorder="0" applyAlignment="0" applyProtection="0"/>
    <xf numFmtId="0" fontId="84" fillId="10" borderId="0" applyNumberFormat="0" applyBorder="0" applyAlignment="0" applyProtection="0"/>
    <xf numFmtId="0" fontId="83" fillId="10"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3" fillId="45"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3" fillId="46" borderId="0" applyNumberFormat="0" applyBorder="0" applyAlignment="0" applyProtection="0"/>
    <xf numFmtId="0" fontId="83" fillId="8" borderId="0" applyNumberFormat="0" applyBorder="0" applyAlignment="0" applyProtection="0"/>
    <xf numFmtId="0" fontId="84" fillId="46" borderId="0" applyNumberFormat="0" applyBorder="0" applyAlignment="0" applyProtection="0"/>
    <xf numFmtId="0" fontId="84" fillId="8" borderId="0" applyNumberFormat="0" applyBorder="0" applyAlignment="0" applyProtection="0"/>
    <xf numFmtId="0" fontId="83" fillId="8"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3" fillId="46"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83" fillId="47" borderId="0" applyNumberFormat="0" applyBorder="0" applyAlignment="0" applyProtection="0"/>
    <xf numFmtId="0" fontId="83" fillId="9" borderId="0" applyNumberFormat="0" applyBorder="0" applyAlignment="0" applyProtection="0"/>
    <xf numFmtId="0" fontId="84" fillId="47" borderId="0" applyNumberFormat="0" applyBorder="0" applyAlignment="0" applyProtection="0"/>
    <xf numFmtId="0" fontId="84" fillId="9" borderId="0" applyNumberFormat="0" applyBorder="0" applyAlignment="0" applyProtection="0"/>
    <xf numFmtId="0" fontId="83" fillId="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3" fillId="4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3" fillId="48" borderId="0" applyNumberFormat="0" applyBorder="0" applyAlignment="0" applyProtection="0"/>
    <xf numFmtId="0" fontId="83" fillId="7" borderId="0" applyNumberFormat="0" applyBorder="0" applyAlignment="0" applyProtection="0"/>
    <xf numFmtId="0" fontId="84" fillId="48" borderId="0" applyNumberFormat="0" applyBorder="0" applyAlignment="0" applyProtection="0"/>
    <xf numFmtId="0" fontId="84" fillId="7" borderId="0" applyNumberFormat="0" applyBorder="0" applyAlignment="0" applyProtection="0"/>
    <xf numFmtId="0" fontId="83" fillId="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3" fillId="48"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83" fillId="49" borderId="0" applyNumberFormat="0" applyBorder="0" applyAlignment="0" applyProtection="0"/>
    <xf numFmtId="0" fontId="35" fillId="6" borderId="0" applyNumberFormat="0" applyBorder="0" applyAlignment="0" applyProtection="0"/>
    <xf numFmtId="0" fontId="84" fillId="49"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83" fillId="50" borderId="0" applyNumberFormat="0" applyBorder="0" applyAlignment="0" applyProtection="0"/>
    <xf numFmtId="0" fontId="83" fillId="9" borderId="0" applyNumberFormat="0" applyBorder="0" applyAlignment="0" applyProtection="0"/>
    <xf numFmtId="0" fontId="84" fillId="50" borderId="0" applyNumberFormat="0" applyBorder="0" applyAlignment="0" applyProtection="0"/>
    <xf numFmtId="0" fontId="84" fillId="9" borderId="0" applyNumberFormat="0" applyBorder="0" applyAlignment="0" applyProtection="0"/>
    <xf numFmtId="0" fontId="83" fillId="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3" fillId="50"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35" fillId="10"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83" fillId="51" borderId="0" applyNumberFormat="0" applyBorder="0" applyAlignment="0" applyProtection="0"/>
    <xf numFmtId="0" fontId="83" fillId="6" borderId="0" applyNumberFormat="0" applyBorder="0" applyAlignment="0" applyProtection="0"/>
    <xf numFmtId="0" fontId="84" fillId="51" borderId="0" applyNumberFormat="0" applyBorder="0" applyAlignment="0" applyProtection="0"/>
    <xf numFmtId="0" fontId="84" fillId="6" borderId="0" applyNumberFormat="0" applyBorder="0" applyAlignment="0" applyProtection="0"/>
    <xf numFmtId="0" fontId="83" fillId="6"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3" fillId="51"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83" fillId="52" borderId="0" applyNumberFormat="0" applyBorder="0" applyAlignment="0" applyProtection="0"/>
    <xf numFmtId="0" fontId="35" fillId="8" borderId="0" applyNumberFormat="0" applyBorder="0" applyAlignment="0" applyProtection="0"/>
    <xf numFmtId="0" fontId="84" fillId="52"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83" fillId="53" borderId="0" applyNumberFormat="0" applyBorder="0" applyAlignment="0" applyProtection="0"/>
    <xf numFmtId="0" fontId="83" fillId="14" borderId="0" applyNumberFormat="0" applyBorder="0" applyAlignment="0" applyProtection="0"/>
    <xf numFmtId="0" fontId="84" fillId="53" borderId="0" applyNumberFormat="0" applyBorder="0" applyAlignment="0" applyProtection="0"/>
    <xf numFmtId="0" fontId="84" fillId="14" borderId="0" applyNumberFormat="0" applyBorder="0" applyAlignment="0" applyProtection="0"/>
    <xf numFmtId="0" fontId="83" fillId="14"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3" fillId="53"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3" fillId="54" borderId="0" applyNumberFormat="0" applyBorder="0" applyAlignment="0" applyProtection="0"/>
    <xf numFmtId="0" fontId="83" fillId="3" borderId="0" applyNumberFormat="0" applyBorder="0" applyAlignment="0" applyProtection="0"/>
    <xf numFmtId="0" fontId="84" fillId="54" borderId="0" applyNumberFormat="0" applyBorder="0" applyAlignment="0" applyProtection="0"/>
    <xf numFmtId="0" fontId="84" fillId="3" borderId="0" applyNumberFormat="0" applyBorder="0" applyAlignment="0" applyProtection="0"/>
    <xf numFmtId="0" fontId="83" fillId="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3" fillId="54"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3" fillId="55" borderId="0" applyNumberFormat="0" applyBorder="0" applyAlignment="0" applyProtection="0"/>
    <xf numFmtId="0" fontId="83" fillId="6" borderId="0" applyNumberFormat="0" applyBorder="0" applyAlignment="0" applyProtection="0"/>
    <xf numFmtId="0" fontId="84" fillId="55" borderId="0" applyNumberFormat="0" applyBorder="0" applyAlignment="0" applyProtection="0"/>
    <xf numFmtId="0" fontId="84" fillId="6" borderId="0" applyNumberFormat="0" applyBorder="0" applyAlignment="0" applyProtection="0"/>
    <xf numFmtId="0" fontId="83" fillId="6"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3" fillId="55"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83" fillId="56" borderId="0" applyNumberFormat="0" applyBorder="0" applyAlignment="0" applyProtection="0"/>
    <xf numFmtId="0" fontId="83" fillId="9" borderId="0" applyNumberFormat="0" applyBorder="0" applyAlignment="0" applyProtection="0"/>
    <xf numFmtId="0" fontId="84" fillId="56" borderId="0" applyNumberFormat="0" applyBorder="0" applyAlignment="0" applyProtection="0"/>
    <xf numFmtId="0" fontId="84" fillId="9" borderId="0" applyNumberFormat="0" applyBorder="0" applyAlignment="0" applyProtection="0"/>
    <xf numFmtId="0" fontId="83"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83" fillId="56"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36" fillId="1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20" fillId="17"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8" borderId="0" applyNumberFormat="0" applyBorder="0" applyAlignment="0" applyProtection="0"/>
    <xf numFmtId="0" fontId="85" fillId="57" borderId="0" applyNumberFormat="0" applyBorder="0" applyAlignment="0" applyProtection="0"/>
    <xf numFmtId="0" fontId="85" fillId="6" borderId="0" applyNumberFormat="0" applyBorder="0" applyAlignment="0" applyProtection="0"/>
    <xf numFmtId="0" fontId="86" fillId="57" borderId="0" applyNumberFormat="0" applyBorder="0" applyAlignment="0" applyProtection="0"/>
    <xf numFmtId="0" fontId="86" fillId="6" borderId="0" applyNumberFormat="0" applyBorder="0" applyAlignment="0" applyProtection="0"/>
    <xf numFmtId="0" fontId="85" fillId="6"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85" fillId="57"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85" fillId="58" borderId="0" applyNumberFormat="0" applyBorder="0" applyAlignment="0" applyProtection="0"/>
    <xf numFmtId="0" fontId="85" fillId="19" borderId="0" applyNumberFormat="0" applyBorder="0" applyAlignment="0" applyProtection="0"/>
    <xf numFmtId="0" fontId="86" fillId="58" borderId="0" applyNumberFormat="0" applyBorder="0" applyAlignment="0" applyProtection="0"/>
    <xf numFmtId="0" fontId="86" fillId="19" borderId="0" applyNumberFormat="0" applyBorder="0" applyAlignment="0" applyProtection="0"/>
    <xf numFmtId="0" fontId="85" fillId="19"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5" fillId="5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5" fillId="59" borderId="0" applyNumberFormat="0" applyBorder="0" applyAlignment="0" applyProtection="0"/>
    <xf numFmtId="0" fontId="85" fillId="12" borderId="0" applyNumberFormat="0" applyBorder="0" applyAlignment="0" applyProtection="0"/>
    <xf numFmtId="0" fontId="86" fillId="59" borderId="0" applyNumberFormat="0" applyBorder="0" applyAlignment="0" applyProtection="0"/>
    <xf numFmtId="0" fontId="86" fillId="12" borderId="0" applyNumberFormat="0" applyBorder="0" applyAlignment="0" applyProtection="0"/>
    <xf numFmtId="0" fontId="85" fillId="12"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5" fillId="59"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5" fillId="60" borderId="0" applyNumberFormat="0" applyBorder="0" applyAlignment="0" applyProtection="0"/>
    <xf numFmtId="0" fontId="85" fillId="3" borderId="0" applyNumberFormat="0" applyBorder="0" applyAlignment="0" applyProtection="0"/>
    <xf numFmtId="0" fontId="86" fillId="60" borderId="0" applyNumberFormat="0" applyBorder="0" applyAlignment="0" applyProtection="0"/>
    <xf numFmtId="0" fontId="86" fillId="3" borderId="0" applyNumberFormat="0" applyBorder="0" applyAlignment="0" applyProtection="0"/>
    <xf numFmtId="0" fontId="85" fillId="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85" fillId="60"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5" fillId="61" borderId="0" applyNumberFormat="0" applyBorder="0" applyAlignment="0" applyProtection="0"/>
    <xf numFmtId="0" fontId="85" fillId="6" borderId="0" applyNumberFormat="0" applyBorder="0" applyAlignment="0" applyProtection="0"/>
    <xf numFmtId="0" fontId="86" fillId="61" borderId="0" applyNumberFormat="0" applyBorder="0" applyAlignment="0" applyProtection="0"/>
    <xf numFmtId="0" fontId="86" fillId="6" borderId="0" applyNumberFormat="0" applyBorder="0" applyAlignment="0" applyProtection="0"/>
    <xf numFmtId="0" fontId="85" fillId="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85" fillId="61"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85" fillId="62" borderId="0" applyNumberFormat="0" applyBorder="0" applyAlignment="0" applyProtection="0"/>
    <xf numFmtId="0" fontId="85" fillId="8" borderId="0" applyNumberFormat="0" applyBorder="0" applyAlignment="0" applyProtection="0"/>
    <xf numFmtId="0" fontId="86" fillId="62" borderId="0" applyNumberFormat="0" applyBorder="0" applyAlignment="0" applyProtection="0"/>
    <xf numFmtId="0" fontId="86" fillId="8" borderId="0" applyNumberFormat="0" applyBorder="0" applyAlignment="0" applyProtection="0"/>
    <xf numFmtId="0" fontId="85" fillId="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85" fillId="62"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23" borderId="0" applyNumberFormat="0" applyBorder="0" applyAlignment="0" applyProtection="0"/>
    <xf numFmtId="0" fontId="20" fillId="17" borderId="0" applyNumberFormat="0" applyBorder="0" applyAlignment="0" applyProtection="0"/>
    <xf numFmtId="0" fontId="86" fillId="63" borderId="0" applyNumberFormat="0" applyBorder="0" applyAlignment="0" applyProtection="0"/>
    <xf numFmtId="0" fontId="86" fillId="23" borderId="0" applyNumberFormat="0" applyBorder="0" applyAlignment="0" applyProtection="0"/>
    <xf numFmtId="0" fontId="85" fillId="23" borderId="0" applyNumberFormat="0" applyBorder="0" applyAlignment="0" applyProtection="0"/>
    <xf numFmtId="0" fontId="36" fillId="20" borderId="0" applyNumberFormat="0" applyBorder="0" applyAlignment="0" applyProtection="0"/>
    <xf numFmtId="0" fontId="85" fillId="23" borderId="0" applyNumberFormat="0" applyBorder="0" applyAlignment="0" applyProtection="0"/>
    <xf numFmtId="0" fontId="36" fillId="20" borderId="0" applyNumberFormat="0" applyBorder="0" applyAlignment="0" applyProtection="0"/>
    <xf numFmtId="0" fontId="85" fillId="6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85" fillId="63" borderId="0" applyNumberFormat="0" applyBorder="0" applyAlignment="0" applyProtection="0"/>
    <xf numFmtId="0" fontId="60" fillId="2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36"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6" fillId="27"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20" fillId="28" borderId="0" applyNumberFormat="0" applyBorder="0" applyAlignment="0" applyProtection="0"/>
    <xf numFmtId="0" fontId="86" fillId="64" borderId="0" applyNumberFormat="0" applyBorder="0" applyAlignment="0" applyProtection="0"/>
    <xf numFmtId="0" fontId="86" fillId="19" borderId="0" applyNumberFormat="0" applyBorder="0" applyAlignment="0" applyProtection="0"/>
    <xf numFmtId="0" fontId="85" fillId="19" borderId="0" applyNumberFormat="0" applyBorder="0" applyAlignment="0" applyProtection="0"/>
    <xf numFmtId="0" fontId="36" fillId="24" borderId="0" applyNumberFormat="0" applyBorder="0" applyAlignment="0" applyProtection="0"/>
    <xf numFmtId="0" fontId="85" fillId="19" borderId="0" applyNumberFormat="0" applyBorder="0" applyAlignment="0" applyProtection="0"/>
    <xf numFmtId="0" fontId="36" fillId="24" borderId="0" applyNumberFormat="0" applyBorder="0" applyAlignment="0" applyProtection="0"/>
    <xf numFmtId="0" fontId="85" fillId="64"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5" fillId="64" borderId="0" applyNumberFormat="0" applyBorder="0" applyAlignment="0" applyProtection="0"/>
    <xf numFmtId="0" fontId="60" fillId="19"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6" fillId="27"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6" fillId="26"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85" fillId="12" borderId="0" applyNumberFormat="0" applyBorder="0" applyAlignment="0" applyProtection="0"/>
    <xf numFmtId="0" fontId="20" fillId="30" borderId="0" applyNumberFormat="0" applyBorder="0" applyAlignment="0" applyProtection="0"/>
    <xf numFmtId="0" fontId="86" fillId="65" borderId="0" applyNumberFormat="0" applyBorder="0" applyAlignment="0" applyProtection="0"/>
    <xf numFmtId="0" fontId="86" fillId="12" borderId="0" applyNumberFormat="0" applyBorder="0" applyAlignment="0" applyProtection="0"/>
    <xf numFmtId="0" fontId="85" fillId="12" borderId="0" applyNumberFormat="0" applyBorder="0" applyAlignment="0" applyProtection="0"/>
    <xf numFmtId="0" fontId="36" fillId="27" borderId="0" applyNumberFormat="0" applyBorder="0" applyAlignment="0" applyProtection="0"/>
    <xf numFmtId="0" fontId="85" fillId="12" borderId="0" applyNumberFormat="0" applyBorder="0" applyAlignment="0" applyProtection="0"/>
    <xf numFmtId="0" fontId="36" fillId="27" borderId="0" applyNumberFormat="0" applyBorder="0" applyAlignment="0" applyProtection="0"/>
    <xf numFmtId="0" fontId="85" fillId="65"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5" fillId="65" borderId="0" applyNumberFormat="0" applyBorder="0" applyAlignment="0" applyProtection="0"/>
    <xf numFmtId="0" fontId="60" fillId="12"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5" fillId="26" borderId="0" applyNumberFormat="0" applyBorder="0" applyAlignment="0" applyProtection="0"/>
    <xf numFmtId="0" fontId="36" fillId="2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31" borderId="0" applyNumberFormat="0" applyBorder="0" applyAlignment="0" applyProtection="0"/>
    <xf numFmtId="0" fontId="20" fillId="31" borderId="0" applyNumberFormat="0" applyBorder="0" applyAlignment="0" applyProtection="0"/>
    <xf numFmtId="0" fontId="86" fillId="66" borderId="0" applyNumberFormat="0" applyBorder="0" applyAlignment="0" applyProtection="0"/>
    <xf numFmtId="0" fontId="86" fillId="31" borderId="0" applyNumberFormat="0" applyBorder="0" applyAlignment="0" applyProtection="0"/>
    <xf numFmtId="0" fontId="85" fillId="31" borderId="0" applyNumberFormat="0" applyBorder="0" applyAlignment="0" applyProtection="0"/>
    <xf numFmtId="0" fontId="36" fillId="20" borderId="0" applyNumberFormat="0" applyBorder="0" applyAlignment="0" applyProtection="0"/>
    <xf numFmtId="0" fontId="85" fillId="31" borderId="0" applyNumberFormat="0" applyBorder="0" applyAlignment="0" applyProtection="0"/>
    <xf numFmtId="0" fontId="36" fillId="20" borderId="0" applyNumberFormat="0" applyBorder="0" applyAlignment="0" applyProtection="0"/>
    <xf numFmtId="0" fontId="85" fillId="66"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85" fillId="66" borderId="0" applyNumberFormat="0" applyBorder="0" applyAlignment="0" applyProtection="0"/>
    <xf numFmtId="0" fontId="60" fillId="31"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36" fillId="32" borderId="0" applyNumberFormat="0" applyBorder="0" applyAlignment="0" applyProtection="0"/>
    <xf numFmtId="0" fontId="35" fillId="33"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20" fillId="17" borderId="0" applyNumberFormat="0" applyBorder="0" applyAlignment="0" applyProtection="0"/>
    <xf numFmtId="0" fontId="86" fillId="67" borderId="0" applyNumberFormat="0" applyBorder="0" applyAlignment="0" applyProtection="0"/>
    <xf numFmtId="0" fontId="36" fillId="32"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6" fillId="34" borderId="0" applyNumberFormat="0" applyBorder="0" applyAlignment="0" applyProtection="0"/>
    <xf numFmtId="0" fontId="35" fillId="25" borderId="0" applyNumberFormat="0" applyBorder="0" applyAlignment="0" applyProtection="0"/>
    <xf numFmtId="0" fontId="35" fillId="35" borderId="0" applyNumberFormat="0" applyBorder="0" applyAlignment="0" applyProtection="0"/>
    <xf numFmtId="0" fontId="36" fillId="35"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28" borderId="0" applyNumberFormat="0" applyBorder="0" applyAlignment="0" applyProtection="0"/>
    <xf numFmtId="0" fontId="20" fillId="19" borderId="0" applyNumberFormat="0" applyBorder="0" applyAlignment="0" applyProtection="0"/>
    <xf numFmtId="0" fontId="86" fillId="68" borderId="0" applyNumberFormat="0" applyBorder="0" applyAlignment="0" applyProtection="0"/>
    <xf numFmtId="0" fontId="86" fillId="28" borderId="0" applyNumberFormat="0" applyBorder="0" applyAlignment="0" applyProtection="0"/>
    <xf numFmtId="0" fontId="85" fillId="28" borderId="0" applyNumberFormat="0" applyBorder="0" applyAlignment="0" applyProtection="0"/>
    <xf numFmtId="0" fontId="36" fillId="34" borderId="0" applyNumberFormat="0" applyBorder="0" applyAlignment="0" applyProtection="0"/>
    <xf numFmtId="0" fontId="85" fillId="28" borderId="0" applyNumberFormat="0" applyBorder="0" applyAlignment="0" applyProtection="0"/>
    <xf numFmtId="0" fontId="36" fillId="34" borderId="0" applyNumberFormat="0" applyBorder="0" applyAlignment="0" applyProtection="0"/>
    <xf numFmtId="0" fontId="85" fillId="6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85" fillId="68" borderId="0" applyNumberFormat="0" applyBorder="0" applyAlignment="0" applyProtection="0"/>
    <xf numFmtId="0" fontId="60" fillId="2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18" fillId="0" borderId="0" applyNumberFormat="0" applyFill="0" applyBorder="0" applyAlignment="0" applyProtection="0"/>
    <xf numFmtId="0" fontId="56" fillId="36" borderId="0" applyNumberFormat="0" applyBorder="0" applyAlignment="0" applyProtection="0"/>
    <xf numFmtId="0" fontId="87" fillId="5" borderId="0" applyNumberFormat="0" applyBorder="0" applyAlignment="0" applyProtection="0"/>
    <xf numFmtId="0" fontId="88" fillId="69"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87" fillId="69"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1" fillId="37" borderId="1" applyNumberFormat="0" applyAlignment="0" applyProtection="0"/>
    <xf numFmtId="0" fontId="57" fillId="38" borderId="1" applyNumberFormat="0" applyAlignment="0" applyProtection="0"/>
    <xf numFmtId="0" fontId="89" fillId="37" borderId="25" applyNumberFormat="0" applyAlignment="0" applyProtection="0"/>
    <xf numFmtId="0" fontId="90" fillId="70" borderId="25" applyNumberFormat="0" applyAlignment="0" applyProtection="0"/>
    <xf numFmtId="0" fontId="91" fillId="37" borderId="25" applyNumberFormat="0" applyAlignment="0" applyProtection="0"/>
    <xf numFmtId="0" fontId="89" fillId="37" borderId="25" applyNumberFormat="0" applyAlignment="0" applyProtection="0"/>
    <xf numFmtId="0" fontId="57" fillId="38" borderId="1" applyNumberFormat="0" applyAlignment="0" applyProtection="0"/>
    <xf numFmtId="0" fontId="57" fillId="38" borderId="1" applyNumberFormat="0" applyAlignment="0" applyProtection="0"/>
    <xf numFmtId="0" fontId="92" fillId="70" borderId="25" applyNumberFormat="0" applyAlignment="0" applyProtection="0"/>
    <xf numFmtId="0" fontId="62" fillId="37" borderId="1" applyNumberFormat="0" applyAlignment="0" applyProtection="0"/>
    <xf numFmtId="0" fontId="62" fillId="37" borderId="1" applyNumberFormat="0" applyAlignment="0" applyProtection="0"/>
    <xf numFmtId="0" fontId="62" fillId="37" borderId="1" applyNumberFormat="0" applyAlignment="0" applyProtection="0"/>
    <xf numFmtId="0" fontId="22" fillId="0" borderId="2" applyNumberFormat="0" applyFill="0" applyAlignment="0" applyProtection="0"/>
    <xf numFmtId="0" fontId="44" fillId="27" borderId="3" applyNumberFormat="0" applyAlignment="0" applyProtection="0"/>
    <xf numFmtId="0" fontId="44" fillId="27" borderId="3" applyNumberFormat="0" applyAlignment="0" applyProtection="0"/>
    <xf numFmtId="0" fontId="93" fillId="71" borderId="26" applyNumberFormat="0" applyAlignment="0" applyProtection="0"/>
    <xf numFmtId="0" fontId="63" fillId="39" borderId="3" applyNumberFormat="0" applyAlignment="0" applyProtection="0"/>
    <xf numFmtId="0" fontId="63" fillId="39" borderId="3" applyNumberFormat="0" applyAlignment="0" applyProtection="0"/>
    <xf numFmtId="0" fontId="63" fillId="39" borderId="3" applyNumberFormat="0" applyAlignment="0" applyProtection="0"/>
    <xf numFmtId="38" fontId="9" fillId="0" borderId="0" applyFont="0" applyFill="0" applyBorder="0" applyAlignment="0" applyProtection="0"/>
    <xf numFmtId="174" fontId="51" fillId="0" borderId="0" applyFont="0" applyFill="0" applyBorder="0" applyAlignment="0" applyProtection="0"/>
    <xf numFmtId="174" fontId="51"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5" fontId="16" fillId="0" borderId="0" applyFont="0" applyFill="0" applyBorder="0" applyAlignment="0" applyProtection="0"/>
    <xf numFmtId="174" fontId="51"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4" fontId="5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16" fillId="0" borderId="0" applyFont="0" applyFill="0" applyBorder="0" applyAlignment="0" applyProtection="0"/>
    <xf numFmtId="165" fontId="5"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5" fontId="5" fillId="0" borderId="0" applyFont="0" applyFill="0" applyBorder="0" applyAlignment="0" applyProtection="0"/>
    <xf numFmtId="174" fontId="51" fillId="0" borderId="0" applyFont="0" applyFill="0" applyBorder="0" applyAlignment="0" applyProtection="0"/>
    <xf numFmtId="175" fontId="5" fillId="0" borderId="0" applyFont="0" applyFill="0" applyBorder="0" applyAlignment="0" applyProtection="0"/>
    <xf numFmtId="174" fontId="16" fillId="0" borderId="0" applyFont="0" applyFill="0" applyBorder="0" applyAlignment="0" applyProtection="0"/>
    <xf numFmtId="175" fontId="5"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65"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65" fontId="16" fillId="0" borderId="0" applyFont="0" applyFill="0" applyBorder="0" applyAlignment="0" applyProtection="0"/>
    <xf numFmtId="174" fontId="51" fillId="0" borderId="0" applyFont="0" applyFill="0" applyBorder="0" applyAlignment="0" applyProtection="0"/>
    <xf numFmtId="175" fontId="5"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5" fillId="0" borderId="0" applyFont="0" applyFill="0" applyBorder="0" applyAlignment="0" applyProtection="0"/>
    <xf numFmtId="17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4" fontId="5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7" fontId="9" fillId="0" borderId="0" applyFont="0" applyFill="0" applyBorder="0" applyAlignment="0" applyProtection="0"/>
    <xf numFmtId="174" fontId="5" fillId="0" borderId="0" applyFont="0" applyFill="0" applyBorder="0" applyAlignment="0" applyProtection="0"/>
    <xf numFmtId="174" fontId="51" fillId="0" borderId="0" applyFont="0" applyFill="0" applyBorder="0" applyAlignment="0" applyProtection="0"/>
    <xf numFmtId="174" fontId="51" fillId="0" borderId="0" applyFont="0" applyFill="0" applyBorder="0" applyAlignment="0" applyProtection="0"/>
    <xf numFmtId="177" fontId="9" fillId="0" borderId="0" applyFont="0" applyFill="0" applyBorder="0" applyAlignment="0" applyProtection="0"/>
    <xf numFmtId="174" fontId="5" fillId="0" borderId="0" applyFont="0" applyFill="0" applyBorder="0" applyAlignment="0" applyProtection="0"/>
    <xf numFmtId="165" fontId="5" fillId="0" borderId="0" applyFont="0" applyFill="0" applyBorder="0" applyAlignment="0" applyProtection="0"/>
    <xf numFmtId="177" fontId="9" fillId="0" borderId="0" applyFont="0" applyFill="0" applyBorder="0" applyAlignment="0" applyProtection="0"/>
    <xf numFmtId="165" fontId="5" fillId="0" borderId="0" applyFont="0" applyFill="0" applyBorder="0" applyAlignment="0" applyProtection="0"/>
    <xf numFmtId="177" fontId="9"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37" fontId="5" fillId="0" borderId="0" applyFill="0" applyBorder="0" applyAlignment="0" applyProtection="0"/>
    <xf numFmtId="37" fontId="5" fillId="0" borderId="0" applyFill="0" applyBorder="0" applyAlignment="0" applyProtection="0"/>
    <xf numFmtId="37" fontId="5" fillId="0" borderId="0" applyFill="0" applyBorder="0" applyAlignment="0" applyProtection="0"/>
    <xf numFmtId="37" fontId="5" fillId="0" borderId="0" applyFill="0" applyBorder="0" applyAlignment="0" applyProtection="0"/>
    <xf numFmtId="37" fontId="5" fillId="0" borderId="0" applyFill="0" applyBorder="0" applyAlignment="0" applyProtection="0"/>
    <xf numFmtId="37" fontId="5" fillId="0" borderId="0" applyFill="0" applyBorder="0" applyAlignment="0" applyProtection="0"/>
    <xf numFmtId="37" fontId="5" fillId="0" borderId="0" applyFill="0" applyBorder="0" applyAlignment="0" applyProtection="0"/>
    <xf numFmtId="37" fontId="5" fillId="0" borderId="0" applyFill="0" applyBorder="0" applyAlignment="0" applyProtection="0"/>
    <xf numFmtId="0" fontId="16" fillId="9" borderId="4" applyNumberFormat="0" applyFont="0" applyAlignment="0" applyProtection="0"/>
    <xf numFmtId="170" fontId="9" fillId="0" borderId="0" applyFont="0" applyFill="0" applyBorder="0" applyAlignment="0" applyProtection="0"/>
    <xf numFmtId="181" fontId="6" fillId="0" borderId="0" applyFill="0" applyBorder="0" applyAlignment="0" applyProtection="0"/>
    <xf numFmtId="164" fontId="8" fillId="0" borderId="0" applyFont="0" applyFill="0" applyBorder="0" applyAlignment="0" applyProtection="0"/>
    <xf numFmtId="182" fontId="6" fillId="0" borderId="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0" fontId="37" fillId="4" borderId="0" applyNumberFormat="0" applyBorder="0" applyAlignment="0" applyProtection="0"/>
    <xf numFmtId="0" fontId="13" fillId="0" borderId="5" applyAlignment="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23" fillId="14" borderId="1" applyNumberFormat="0" applyAlignment="0" applyProtection="0"/>
    <xf numFmtId="166" fontId="2" fillId="0" borderId="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6" fontId="2" fillId="0" borderId="0" applyFill="0" applyBorder="0" applyAlignment="0" applyProtection="0"/>
    <xf numFmtId="171"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1"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7" fontId="11" fillId="0" borderId="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81" fillId="0" borderId="0" applyNumberFormat="0" applyFill="0" applyBorder="0" applyAlignment="0" applyProtection="0"/>
    <xf numFmtId="4" fontId="4" fillId="0" borderId="0" applyNumberFormat="0"/>
    <xf numFmtId="4" fontId="4" fillId="0" borderId="0" applyNumberFormat="0"/>
    <xf numFmtId="0" fontId="94" fillId="72" borderId="0" applyNumberFormat="0" applyBorder="0" applyAlignment="0" applyProtection="0"/>
    <xf numFmtId="0" fontId="94" fillId="6" borderId="0" applyNumberFormat="0" applyBorder="0" applyAlignment="0" applyProtection="0"/>
    <xf numFmtId="0" fontId="96" fillId="72" borderId="0" applyNumberFormat="0" applyBorder="0" applyAlignment="0" applyProtection="0"/>
    <xf numFmtId="0" fontId="96" fillId="6" borderId="0" applyNumberFormat="0" applyBorder="0" applyAlignment="0" applyProtection="0"/>
    <xf numFmtId="0" fontId="94" fillId="6"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94" fillId="72"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52" fillId="0" borderId="6"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6" fillId="0" borderId="7" applyNumberFormat="0" applyFill="0" applyAlignment="0" applyProtection="0"/>
    <xf numFmtId="0" fontId="97" fillId="0" borderId="2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6" applyNumberFormat="0" applyFill="0" applyAlignment="0" applyProtection="0"/>
    <xf numFmtId="0" fontId="52" fillId="0" borderId="7" applyNumberFormat="0" applyFill="0" applyAlignment="0" applyProtection="0"/>
    <xf numFmtId="0" fontId="17" fillId="0" borderId="0" applyNumberFormat="0" applyFill="0" applyBorder="0" applyAlignment="0" applyProtection="0"/>
    <xf numFmtId="0" fontId="98" fillId="0" borderId="27" applyNumberFormat="0" applyFill="0" applyAlignment="0" applyProtection="0"/>
    <xf numFmtId="0" fontId="66" fillId="0" borderId="7" applyNumberFormat="0" applyFill="0" applyAlignment="0" applyProtection="0"/>
    <xf numFmtId="0" fontId="52" fillId="0" borderId="6"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53" fillId="0" borderId="9" applyNumberFormat="0" applyFill="0" applyAlignment="0" applyProtection="0"/>
    <xf numFmtId="0" fontId="3" fillId="0" borderId="0" applyNumberFormat="0" applyFill="0" applyBorder="0" applyAlignment="0" applyProtection="0"/>
    <xf numFmtId="0" fontId="99" fillId="0" borderId="28" applyNumberFormat="0" applyFill="0" applyAlignment="0" applyProtection="0"/>
    <xf numFmtId="0" fontId="77"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9" applyNumberFormat="0" applyFill="0" applyAlignment="0" applyProtection="0"/>
    <xf numFmtId="0" fontId="53" fillId="0" borderId="10" applyNumberFormat="0" applyFill="0" applyAlignment="0" applyProtection="0"/>
    <xf numFmtId="0" fontId="3" fillId="0" borderId="0" applyNumberFormat="0" applyFill="0" applyBorder="0" applyAlignment="0" applyProtection="0"/>
    <xf numFmtId="0" fontId="100" fillId="0" borderId="28" applyNumberFormat="0" applyFill="0" applyAlignment="0" applyProtection="0"/>
    <xf numFmtId="0" fontId="67" fillId="0" borderId="10" applyNumberFormat="0" applyFill="0" applyAlignment="0" applyProtection="0"/>
    <xf numFmtId="0" fontId="53" fillId="0" borderId="9" applyNumberFormat="0" applyFill="0" applyAlignment="0" applyProtection="0"/>
    <xf numFmtId="0" fontId="3" fillId="0" borderId="0" applyNumberFormat="0" applyFill="0" applyBorder="0" applyAlignment="0" applyProtection="0"/>
    <xf numFmtId="0" fontId="67" fillId="0" borderId="10" applyNumberFormat="0" applyFill="0" applyAlignment="0" applyProtection="0"/>
    <xf numFmtId="0" fontId="3" fillId="0" borderId="0" applyNumberFormat="0" applyFill="0" applyBorder="0" applyAlignment="0" applyProtection="0"/>
    <xf numFmtId="0" fontId="67" fillId="0" borderId="10"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4" fillId="0" borderId="11" applyNumberFormat="0" applyFill="0" applyAlignment="0" applyProtection="0"/>
    <xf numFmtId="0" fontId="54" fillId="0" borderId="12" applyNumberFormat="0" applyFill="0" applyAlignment="0" applyProtection="0"/>
    <xf numFmtId="0" fontId="101" fillId="0" borderId="29" applyNumberFormat="0" applyFill="0" applyAlignment="0" applyProtection="0"/>
    <xf numFmtId="0" fontId="78"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102" fillId="0" borderId="29"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1" fillId="0" borderId="0" applyNumberFormat="0" applyFill="0" applyBorder="0" applyAlignment="0" applyProtection="0"/>
    <xf numFmtId="0" fontId="78"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0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82" fillId="0" borderId="0" applyNumberFormat="0" applyFill="0" applyBorder="0" applyAlignment="0" applyProtection="0"/>
    <xf numFmtId="0" fontId="45" fillId="35" borderId="1" applyNumberFormat="0" applyAlignment="0" applyProtection="0"/>
    <xf numFmtId="0" fontId="105" fillId="14" borderId="25" applyNumberFormat="0" applyAlignment="0" applyProtection="0"/>
    <xf numFmtId="0" fontId="106" fillId="73" borderId="25" applyNumberFormat="0" applyAlignment="0" applyProtection="0"/>
    <xf numFmtId="0" fontId="106" fillId="14" borderId="25" applyNumberFormat="0" applyAlignment="0" applyProtection="0"/>
    <xf numFmtId="0" fontId="105" fillId="14" borderId="25" applyNumberFormat="0" applyAlignment="0" applyProtection="0"/>
    <xf numFmtId="0" fontId="45" fillId="35" borderId="1" applyNumberFormat="0" applyAlignment="0" applyProtection="0"/>
    <xf numFmtId="0" fontId="45" fillId="35" borderId="1" applyNumberFormat="0" applyAlignment="0" applyProtection="0"/>
    <xf numFmtId="0" fontId="105" fillId="73" borderId="25" applyNumberFormat="0" applyAlignment="0" applyProtection="0"/>
    <xf numFmtId="0" fontId="69" fillId="14" borderId="1" applyNumberFormat="0" applyAlignment="0" applyProtection="0"/>
    <xf numFmtId="0" fontId="69" fillId="14" borderId="1" applyNumberFormat="0" applyAlignment="0" applyProtection="0"/>
    <xf numFmtId="0" fontId="69" fillId="14" borderId="1" applyNumberFormat="0" applyAlignment="0" applyProtection="0"/>
    <xf numFmtId="0" fontId="24" fillId="3" borderId="0" applyNumberFormat="0" applyBorder="0" applyAlignment="0" applyProtection="0"/>
    <xf numFmtId="0" fontId="38" fillId="13" borderId="13" applyNumberFormat="0" applyAlignment="0" applyProtection="0"/>
    <xf numFmtId="0" fontId="58" fillId="0" borderId="2" applyNumberFormat="0" applyFill="0" applyAlignment="0" applyProtection="0"/>
    <xf numFmtId="0" fontId="42" fillId="0" borderId="14" applyNumberFormat="0" applyFill="0" applyAlignment="0" applyProtection="0"/>
    <xf numFmtId="0" fontId="108" fillId="0" borderId="31" applyNumberFormat="0" applyFill="0" applyAlignment="0" applyProtection="0"/>
    <xf numFmtId="0" fontId="79"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109" fillId="0" borderId="31" applyNumberFormat="0" applyFill="0" applyAlignment="0" applyProtection="0"/>
    <xf numFmtId="0" fontId="70" fillId="0" borderId="14" applyNumberFormat="0" applyFill="0" applyAlignment="0" applyProtection="0"/>
    <xf numFmtId="0" fontId="70" fillId="0" borderId="14" applyNumberFormat="0" applyFill="0" applyAlignment="0" applyProtection="0"/>
    <xf numFmtId="0" fontId="70" fillId="0" borderId="14" applyNumberFormat="0" applyFill="0" applyAlignment="0" applyProtection="0"/>
    <xf numFmtId="0" fontId="40" fillId="0" borderId="8" applyNumberFormat="0" applyFill="0" applyAlignment="0" applyProtection="0"/>
    <xf numFmtId="0" fontId="10" fillId="0" borderId="0" applyNumberFormat="0" applyFill="0" applyBorder="0" applyAlignment="0" applyProtection="0"/>
    <xf numFmtId="0" fontId="39" fillId="0" borderId="0" applyNumberFormat="0" applyFill="0" applyBorder="0" applyAlignment="0" applyProtection="0"/>
    <xf numFmtId="0" fontId="8" fillId="0" borderId="0"/>
    <xf numFmtId="0" fontId="5" fillId="0" borderId="0"/>
    <xf numFmtId="176" fontId="55" fillId="0" borderId="0"/>
    <xf numFmtId="0" fontId="5" fillId="0" borderId="0"/>
    <xf numFmtId="0" fontId="5" fillId="0" borderId="0"/>
    <xf numFmtId="0" fontId="5" fillId="0" borderId="0"/>
    <xf numFmtId="176" fontId="55" fillId="0" borderId="0"/>
    <xf numFmtId="176" fontId="55" fillId="0" borderId="0"/>
    <xf numFmtId="0" fontId="8" fillId="0" borderId="0"/>
    <xf numFmtId="0" fontId="5" fillId="0" borderId="0"/>
    <xf numFmtId="176" fontId="55" fillId="0" borderId="0"/>
    <xf numFmtId="0" fontId="5" fillId="0" borderId="0"/>
    <xf numFmtId="0" fontId="5" fillId="0" borderId="0"/>
    <xf numFmtId="0" fontId="5" fillId="0" borderId="0"/>
    <xf numFmtId="176" fontId="55" fillId="0" borderId="0"/>
    <xf numFmtId="176" fontId="5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5" fillId="0" borderId="0"/>
    <xf numFmtId="176" fontId="55" fillId="0" borderId="0"/>
    <xf numFmtId="176"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5" fillId="0" borderId="0"/>
    <xf numFmtId="0" fontId="5" fillId="0" borderId="0"/>
    <xf numFmtId="0" fontId="4" fillId="0" borderId="0"/>
    <xf numFmtId="0" fontId="5" fillId="0" borderId="0"/>
    <xf numFmtId="176" fontId="55" fillId="0" borderId="0"/>
    <xf numFmtId="0" fontId="5" fillId="0" borderId="0"/>
    <xf numFmtId="0" fontId="5" fillId="0" borderId="0"/>
    <xf numFmtId="0" fontId="5" fillId="0" borderId="0"/>
    <xf numFmtId="176"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5" fillId="0" borderId="0"/>
    <xf numFmtId="0" fontId="5" fillId="0" borderId="0"/>
    <xf numFmtId="176" fontId="55" fillId="0" borderId="0"/>
    <xf numFmtId="0" fontId="5" fillId="0" borderId="0"/>
    <xf numFmtId="0" fontId="5" fillId="0" borderId="0"/>
    <xf numFmtId="0" fontId="5" fillId="0" borderId="0"/>
    <xf numFmtId="176" fontId="55" fillId="0" borderId="0"/>
    <xf numFmtId="176" fontId="55" fillId="0" borderId="0"/>
    <xf numFmtId="0" fontId="5" fillId="0" borderId="0"/>
    <xf numFmtId="176" fontId="55" fillId="0" borderId="0"/>
    <xf numFmtId="0" fontId="5" fillId="0" borderId="0"/>
    <xf numFmtId="0" fontId="5" fillId="0" borderId="0"/>
    <xf numFmtId="176" fontId="55" fillId="0" borderId="0"/>
    <xf numFmtId="176" fontId="55" fillId="0" borderId="0"/>
    <xf numFmtId="0" fontId="5" fillId="0" borderId="0"/>
    <xf numFmtId="176" fontId="55" fillId="0" borderId="0"/>
    <xf numFmtId="0" fontId="5" fillId="0" borderId="0"/>
    <xf numFmtId="0" fontId="5" fillId="0" borderId="0"/>
    <xf numFmtId="0" fontId="5" fillId="0" borderId="0"/>
    <xf numFmtId="176" fontId="55" fillId="0" borderId="0"/>
    <xf numFmtId="0" fontId="41" fillId="43" borderId="0" applyNumberFormat="0" applyBorder="0" applyAlignment="0" applyProtection="0"/>
    <xf numFmtId="0" fontId="111" fillId="74" borderId="0" applyNumberFormat="0" applyBorder="0" applyAlignment="0" applyProtection="0"/>
    <xf numFmtId="0" fontId="112" fillId="74" borderId="0" applyNumberFormat="0" applyBorder="0" applyAlignment="0" applyProtection="0"/>
    <xf numFmtId="0" fontId="113" fillId="74" borderId="0" applyNumberFormat="0" applyBorder="0" applyAlignment="0" applyProtection="0"/>
    <xf numFmtId="0" fontId="111" fillId="74"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14" fillId="7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25" fillId="14" borderId="0" applyNumberFormat="0" applyBorder="0" applyAlignment="0" applyProtection="0"/>
    <xf numFmtId="0" fontId="5" fillId="0" borderId="0"/>
    <xf numFmtId="0" fontId="5" fillId="0" borderId="0"/>
    <xf numFmtId="0" fontId="5" fillId="0" borderId="0"/>
    <xf numFmtId="0" fontId="5" fillId="0" borderId="0">
      <alignment wrapText="1"/>
    </xf>
    <xf numFmtId="0" fontId="9" fillId="0" borderId="0"/>
    <xf numFmtId="0" fontId="16" fillId="0" borderId="0"/>
    <xf numFmtId="0" fontId="83" fillId="0" borderId="0"/>
    <xf numFmtId="0" fontId="51" fillId="0" borderId="0"/>
    <xf numFmtId="0" fontId="5" fillId="0" borderId="0"/>
    <xf numFmtId="0"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83" fillId="0" borderId="0"/>
    <xf numFmtId="0" fontId="5" fillId="0" borderId="0"/>
    <xf numFmtId="0" fontId="9" fillId="0" borderId="0"/>
    <xf numFmtId="0" fontId="9" fillId="0" borderId="0"/>
    <xf numFmtId="0" fontId="5" fillId="0" borderId="0"/>
    <xf numFmtId="0" fontId="51" fillId="0" borderId="0"/>
    <xf numFmtId="0" fontId="16" fillId="0" borderId="0"/>
    <xf numFmtId="0" fontId="5"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4" fillId="0" borderId="0"/>
    <xf numFmtId="0" fontId="5" fillId="0" borderId="0"/>
    <xf numFmtId="0" fontId="84"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84" fillId="0" borderId="0"/>
    <xf numFmtId="0" fontId="84" fillId="0" borderId="0"/>
    <xf numFmtId="0" fontId="84" fillId="0" borderId="0"/>
    <xf numFmtId="0" fontId="11" fillId="0" borderId="0"/>
    <xf numFmtId="0" fontId="9" fillId="0" borderId="0"/>
    <xf numFmtId="0" fontId="16" fillId="0" borderId="0"/>
    <xf numFmtId="0" fontId="9" fillId="0" borderId="0"/>
    <xf numFmtId="0" fontId="9" fillId="0" borderId="0"/>
    <xf numFmtId="0" fontId="9" fillId="0" borderId="0"/>
    <xf numFmtId="0" fontId="5" fillId="0" borderId="0" applyNumberFormat="0" applyFill="0" applyBorder="0" applyAlignment="0" applyProtection="0"/>
    <xf numFmtId="0" fontId="16" fillId="0" borderId="0"/>
    <xf numFmtId="0" fontId="84" fillId="0" borderId="0"/>
    <xf numFmtId="0" fontId="16"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84" fillId="0" borderId="0"/>
    <xf numFmtId="0" fontId="5" fillId="0" borderId="0"/>
    <xf numFmtId="0" fontId="5" fillId="0" borderId="0"/>
    <xf numFmtId="0" fontId="84"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84" fillId="0" borderId="0"/>
    <xf numFmtId="0" fontId="51" fillId="0" borderId="0"/>
    <xf numFmtId="0" fontId="84" fillId="0" borderId="0"/>
    <xf numFmtId="0" fontId="51" fillId="0" borderId="0"/>
    <xf numFmtId="0" fontId="5" fillId="0" borderId="0"/>
    <xf numFmtId="0" fontId="5" fillId="0" borderId="0"/>
    <xf numFmtId="0" fontId="5" fillId="0" borderId="0"/>
    <xf numFmtId="0" fontId="16" fillId="0" borderId="0"/>
    <xf numFmtId="0" fontId="5" fillId="0" borderId="0"/>
    <xf numFmtId="0" fontId="16"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16"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16" fillId="0" borderId="0"/>
    <xf numFmtId="0" fontId="16" fillId="0" borderId="0"/>
    <xf numFmtId="0" fontId="16" fillId="0" borderId="0"/>
    <xf numFmtId="0" fontId="4" fillId="0" borderId="0"/>
    <xf numFmtId="0" fontId="83" fillId="0" borderId="0"/>
    <xf numFmtId="0" fontId="8" fillId="0" borderId="0"/>
    <xf numFmtId="0" fontId="5" fillId="0" borderId="0"/>
    <xf numFmtId="0" fontId="5" fillId="0" borderId="0"/>
    <xf numFmtId="0" fontId="84" fillId="0" borderId="0"/>
    <xf numFmtId="0" fontId="5" fillId="0" borderId="0"/>
    <xf numFmtId="0" fontId="84" fillId="0" borderId="0"/>
    <xf numFmtId="0" fontId="5" fillId="0" borderId="0"/>
    <xf numFmtId="0" fontId="5" fillId="0" borderId="0"/>
    <xf numFmtId="0" fontId="5" fillId="0" borderId="0"/>
    <xf numFmtId="0" fontId="84" fillId="0" borderId="0"/>
    <xf numFmtId="0" fontId="51" fillId="0" borderId="0"/>
    <xf numFmtId="0" fontId="84" fillId="0" borderId="0"/>
    <xf numFmtId="0" fontId="5" fillId="0" borderId="0"/>
    <xf numFmtId="0" fontId="84" fillId="0" borderId="0"/>
    <xf numFmtId="0" fontId="84" fillId="0" borderId="0"/>
    <xf numFmtId="0" fontId="84" fillId="0" borderId="0"/>
    <xf numFmtId="0" fontId="84" fillId="0" borderId="0"/>
    <xf numFmtId="0" fontId="5" fillId="0" borderId="0" applyNumberFormat="0" applyFill="0" applyBorder="0" applyAlignment="0" applyProtection="0"/>
    <xf numFmtId="0" fontId="51" fillId="0" borderId="0"/>
    <xf numFmtId="180" fontId="83" fillId="0" borderId="0"/>
    <xf numFmtId="0" fontId="8" fillId="0" borderId="0"/>
    <xf numFmtId="0" fontId="9" fillId="0" borderId="0"/>
    <xf numFmtId="0" fontId="8" fillId="0" borderId="0"/>
    <xf numFmtId="0" fontId="5" fillId="0" borderId="0"/>
    <xf numFmtId="0" fontId="5" fillId="0" borderId="0"/>
    <xf numFmtId="0" fontId="51" fillId="0" borderId="0"/>
    <xf numFmtId="0" fontId="83" fillId="0" borderId="0"/>
    <xf numFmtId="0" fontId="51" fillId="0" borderId="0"/>
    <xf numFmtId="0" fontId="5" fillId="0" borderId="0"/>
    <xf numFmtId="0" fontId="5" fillId="0" borderId="0"/>
    <xf numFmtId="0" fontId="51" fillId="0" borderId="0"/>
    <xf numFmtId="0" fontId="5" fillId="0" borderId="0" applyNumberFormat="0" applyFill="0" applyBorder="0" applyAlignment="0" applyProtection="0"/>
    <xf numFmtId="0" fontId="5" fillId="0" borderId="0"/>
    <xf numFmtId="0" fontId="9" fillId="0" borderId="0"/>
    <xf numFmtId="0" fontId="5" fillId="0" borderId="0">
      <alignment wrapText="1"/>
    </xf>
    <xf numFmtId="0" fontId="5" fillId="0" borderId="0">
      <alignment wrapText="1"/>
    </xf>
    <xf numFmtId="0" fontId="5" fillId="0" borderId="0">
      <alignment wrapText="1"/>
    </xf>
    <xf numFmtId="0" fontId="5" fillId="0" borderId="0"/>
    <xf numFmtId="0" fontId="51" fillId="0" borderId="0"/>
    <xf numFmtId="0" fontId="83" fillId="0" borderId="0"/>
    <xf numFmtId="0" fontId="5" fillId="0" borderId="0"/>
    <xf numFmtId="0" fontId="16" fillId="0" borderId="0"/>
    <xf numFmtId="0" fontId="83" fillId="0" borderId="0"/>
    <xf numFmtId="0" fontId="5" fillId="0" borderId="0">
      <alignment wrapText="1"/>
    </xf>
    <xf numFmtId="0" fontId="83" fillId="0" borderId="0"/>
    <xf numFmtId="0" fontId="83" fillId="0" borderId="0"/>
    <xf numFmtId="0" fontId="51" fillId="0" borderId="0"/>
    <xf numFmtId="0" fontId="5" fillId="0" borderId="0"/>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alignment wrapText="1"/>
    </xf>
    <xf numFmtId="0" fontId="83" fillId="0" borderId="0"/>
    <xf numFmtId="0" fontId="5" fillId="0" borderId="0"/>
    <xf numFmtId="0" fontId="83" fillId="0" borderId="0"/>
    <xf numFmtId="0" fontId="5" fillId="0" borderId="0"/>
    <xf numFmtId="0" fontId="5" fillId="0" borderId="0"/>
    <xf numFmtId="0" fontId="5" fillId="0" borderId="0"/>
    <xf numFmtId="0" fontId="83" fillId="0" borderId="0"/>
    <xf numFmtId="0" fontId="5" fillId="0" borderId="0">
      <alignment wrapText="1"/>
    </xf>
    <xf numFmtId="0" fontId="51" fillId="0" borderId="0"/>
    <xf numFmtId="0" fontId="5" fillId="0" borderId="0">
      <alignment wrapText="1"/>
    </xf>
    <xf numFmtId="0" fontId="5" fillId="0" borderId="0"/>
    <xf numFmtId="0" fontId="5" fillId="0" borderId="0"/>
    <xf numFmtId="0" fontId="5" fillId="25" borderId="4"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5" fillId="25" borderId="4"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75" fillId="75" borderId="32" applyNumberFormat="0" applyFont="0" applyAlignment="0" applyProtection="0"/>
    <xf numFmtId="0" fontId="35" fillId="75" borderId="32" applyNumberFormat="0" applyFont="0" applyAlignment="0" applyProtection="0"/>
    <xf numFmtId="180" fontId="35" fillId="75" borderId="32" applyNumberFormat="0" applyFont="0" applyAlignment="0" applyProtection="0"/>
    <xf numFmtId="0" fontId="75" fillId="75" borderId="32" applyNumberFormat="0" applyFont="0" applyAlignment="0" applyProtection="0"/>
    <xf numFmtId="0" fontId="5" fillId="25" borderId="4" applyNumberFormat="0" applyFont="0" applyAlignment="0" applyProtection="0"/>
    <xf numFmtId="0" fontId="35" fillId="75" borderId="32" applyNumberFormat="0" applyFont="0" applyAlignment="0" applyProtection="0"/>
    <xf numFmtId="0" fontId="5" fillId="25" borderId="4"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18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18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18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18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18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35" fillId="75" borderId="32" applyNumberFormat="0" applyFont="0" applyAlignment="0" applyProtection="0"/>
    <xf numFmtId="0" fontId="5" fillId="25" borderId="4" applyNumberFormat="0" applyFont="0" applyAlignment="0" applyProtection="0"/>
    <xf numFmtId="9" fontId="4" fillId="0" borderId="0" applyFont="0" applyFill="0" applyBorder="0" applyAlignment="0" applyProtection="0"/>
    <xf numFmtId="9" fontId="6" fillId="0" borderId="0" applyFill="0" applyBorder="0" applyAlignment="0" applyProtection="0"/>
    <xf numFmtId="0" fontId="5" fillId="9" borderId="4" applyNumberFormat="0" applyFont="0" applyAlignment="0" applyProtection="0"/>
    <xf numFmtId="0" fontId="42" fillId="0" borderId="0" applyNumberFormat="0" applyFill="0" applyBorder="0" applyAlignment="0" applyProtection="0"/>
    <xf numFmtId="0" fontId="107" fillId="70" borderId="30" applyNumberFormat="0" applyAlignment="0" applyProtection="0"/>
    <xf numFmtId="0" fontId="107" fillId="37" borderId="30" applyNumberFormat="0" applyAlignment="0" applyProtection="0"/>
    <xf numFmtId="0" fontId="116" fillId="70" borderId="30" applyNumberFormat="0" applyAlignment="0" applyProtection="0"/>
    <xf numFmtId="0" fontId="116" fillId="37" borderId="30" applyNumberFormat="0" applyAlignment="0" applyProtection="0"/>
    <xf numFmtId="0" fontId="107" fillId="37" borderId="30" applyNumberFormat="0" applyAlignment="0" applyProtection="0"/>
    <xf numFmtId="0" fontId="38" fillId="38" borderId="13" applyNumberFormat="0" applyAlignment="0" applyProtection="0"/>
    <xf numFmtId="0" fontId="38" fillId="38" borderId="13" applyNumberFormat="0" applyAlignment="0" applyProtection="0"/>
    <xf numFmtId="0" fontId="107" fillId="70" borderId="30" applyNumberFormat="0" applyAlignment="0" applyProtection="0"/>
    <xf numFmtId="0" fontId="72" fillId="37" borderId="13" applyNumberFormat="0" applyAlignment="0" applyProtection="0"/>
    <xf numFmtId="0" fontId="72" fillId="37" borderId="13" applyNumberFormat="0" applyAlignment="0" applyProtection="0"/>
    <xf numFmtId="0" fontId="72" fillId="37" borderId="1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9" fontId="14" fillId="44" borderId="15">
      <alignment horizontal="center" vertical="top" wrapText="1"/>
    </xf>
    <xf numFmtId="0" fontId="26" fillId="4" borderId="0" applyNumberFormat="0" applyBorder="0" applyAlignment="0" applyProtection="0"/>
    <xf numFmtId="0" fontId="10" fillId="0" borderId="0" applyNumberFormat="0" applyFill="0" applyBorder="0" applyAlignment="0" applyProtection="0"/>
    <xf numFmtId="0" fontId="15" fillId="0" borderId="0" applyNumberFormat="0" applyProtection="0">
      <alignment horizontal="right" vertical="top"/>
    </xf>
    <xf numFmtId="0" fontId="6" fillId="0" borderId="0"/>
    <xf numFmtId="0" fontId="6" fillId="0" borderId="0"/>
    <xf numFmtId="0" fontId="11" fillId="0" borderId="0"/>
    <xf numFmtId="0" fontId="27" fillId="37" borderId="13" applyNumberFormat="0" applyAlignment="0" applyProtection="0"/>
    <xf numFmtId="0" fontId="74" fillId="0" borderId="0"/>
    <xf numFmtId="0" fontId="16" fillId="0" borderId="0"/>
    <xf numFmtId="0" fontId="48" fillId="0" borderId="0"/>
    <xf numFmtId="0" fontId="6"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6" fillId="0" borderId="0"/>
    <xf numFmtId="0" fontId="28" fillId="0" borderId="0" applyNumberFormat="0" applyFill="0" applyBorder="0" applyAlignment="0" applyProtection="0"/>
    <xf numFmtId="0" fontId="110" fillId="0" borderId="0" applyNumberFormat="0" applyFill="0" applyBorder="0" applyAlignment="0" applyProtection="0"/>
    <xf numFmtId="0" fontId="10" fillId="0" borderId="0" applyNumberFormat="0" applyFill="0" applyBorder="0" applyAlignment="0" applyProtection="0"/>
    <xf numFmtId="0" fontId="117" fillId="0" borderId="0" applyNumberFormat="0" applyFill="0" applyBorder="0" applyAlignment="0" applyProtection="0"/>
    <xf numFmtId="0" fontId="8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9"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46" fillId="0" borderId="18" applyNumberFormat="0" applyFill="0" applyAlignment="0" applyProtection="0"/>
    <xf numFmtId="0" fontId="5" fillId="0" borderId="19" applyNumberFormat="0" applyFill="0" applyAlignment="0" applyProtection="0"/>
    <xf numFmtId="0" fontId="5" fillId="0" borderId="19" applyNumberFormat="0" applyFill="0" applyAlignment="0" applyProtection="0"/>
    <xf numFmtId="0" fontId="5" fillId="0" borderId="19" applyNumberFormat="0" applyFill="0" applyAlignment="0" applyProtection="0"/>
    <xf numFmtId="0" fontId="5" fillId="0" borderId="19" applyNumberFormat="0" applyFill="0" applyAlignment="0" applyProtection="0"/>
    <xf numFmtId="0" fontId="118" fillId="0" borderId="33" applyNumberFormat="0" applyFill="0" applyAlignment="0" applyProtection="0"/>
    <xf numFmtId="0" fontId="118" fillId="0" borderId="20" applyNumberFormat="0" applyFill="0" applyAlignment="0" applyProtection="0"/>
    <xf numFmtId="0" fontId="119" fillId="0" borderId="20" applyNumberFormat="0" applyFill="0" applyAlignment="0" applyProtection="0"/>
    <xf numFmtId="0" fontId="46" fillId="0" borderId="18" applyNumberFormat="0" applyFill="0" applyAlignment="0" applyProtection="0"/>
    <xf numFmtId="0" fontId="119" fillId="0" borderId="20" applyNumberFormat="0" applyFill="0" applyAlignment="0" applyProtection="0"/>
    <xf numFmtId="0" fontId="5" fillId="0" borderId="19" applyNumberFormat="0" applyFill="0" applyAlignment="0" applyProtection="0"/>
    <xf numFmtId="0" fontId="119" fillId="0" borderId="33" applyNumberFormat="0" applyFill="0" applyAlignment="0" applyProtection="0"/>
    <xf numFmtId="0" fontId="73" fillId="0" borderId="20" applyNumberFormat="0" applyFill="0" applyAlignment="0" applyProtection="0"/>
    <xf numFmtId="0" fontId="46" fillId="0" borderId="18" applyNumberFormat="0" applyFill="0" applyAlignment="0" applyProtection="0"/>
    <xf numFmtId="0" fontId="5" fillId="0" borderId="19" applyNumberFormat="0" applyFill="0" applyAlignment="0" applyProtection="0"/>
    <xf numFmtId="0" fontId="73" fillId="0" borderId="20" applyNumberFormat="0" applyFill="0" applyAlignment="0" applyProtection="0"/>
    <xf numFmtId="0" fontId="5" fillId="0" borderId="19" applyNumberFormat="0" applyFill="0" applyAlignment="0" applyProtection="0"/>
    <xf numFmtId="0" fontId="73" fillId="0" borderId="20"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5" fillId="0" borderId="19" applyNumberFormat="0" applyFill="0" applyAlignment="0" applyProtection="0"/>
    <xf numFmtId="0" fontId="5" fillId="0" borderId="19" applyNumberFormat="0" applyFill="0" applyAlignment="0" applyProtection="0"/>
    <xf numFmtId="179" fontId="6" fillId="0" borderId="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4" fontId="5" fillId="0" borderId="0" applyFont="0" applyFill="0" applyBorder="0" applyAlignment="0" applyProtection="0"/>
    <xf numFmtId="0" fontId="34" fillId="39" borderId="3" applyNumberFormat="0" applyAlignment="0" applyProtection="0"/>
    <xf numFmtId="0" fontId="115" fillId="0" borderId="0" applyNumberFormat="0" applyFill="0" applyBorder="0" applyAlignment="0" applyProtection="0"/>
    <xf numFmtId="0" fontId="42" fillId="0" borderId="0" applyNumberFormat="0" applyFill="0" applyBorder="0" applyAlignment="0" applyProtection="0"/>
    <xf numFmtId="0" fontId="12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3" fontId="8" fillId="0" borderId="0"/>
    <xf numFmtId="9" fontId="4" fillId="0" borderId="0" applyFont="0" applyFill="0" applyBorder="0" applyAlignment="0" applyProtection="0"/>
    <xf numFmtId="0" fontId="125" fillId="0" borderId="0"/>
  </cellStyleXfs>
  <cellXfs count="189">
    <xf numFmtId="0" fontId="0" fillId="0" borderId="0" xfId="0"/>
    <xf numFmtId="4" fontId="121" fillId="0" borderId="0" xfId="0" applyNumberFormat="1" applyFont="1" applyAlignment="1">
      <alignment horizontal="justify" vertical="top" wrapText="1"/>
    </xf>
    <xf numFmtId="4" fontId="121" fillId="0" borderId="0" xfId="0" applyNumberFormat="1" applyFont="1" applyFill="1" applyBorder="1" applyAlignment="1">
      <alignment horizontal="justify" vertical="top" wrapText="1"/>
    </xf>
    <xf numFmtId="4" fontId="122" fillId="0" borderId="0" xfId="0" applyNumberFormat="1" applyFont="1" applyAlignment="1">
      <alignment horizontal="justify" vertical="top" wrapText="1"/>
    </xf>
    <xf numFmtId="4" fontId="122" fillId="0" borderId="0" xfId="0" applyNumberFormat="1" applyFont="1" applyFill="1" applyBorder="1" applyAlignment="1">
      <alignment horizontal="justify" vertical="top" wrapText="1"/>
    </xf>
    <xf numFmtId="4" fontId="121" fillId="0" borderId="0" xfId="0" applyNumberFormat="1" applyFont="1" applyAlignment="1" applyProtection="1">
      <alignment horizontal="justify" vertical="top" wrapText="1"/>
    </xf>
    <xf numFmtId="4" fontId="126" fillId="0" borderId="0" xfId="0" applyNumberFormat="1" applyFont="1" applyAlignment="1" applyProtection="1">
      <alignment horizontal="center"/>
    </xf>
    <xf numFmtId="4" fontId="126" fillId="0" borderId="0" xfId="0" applyNumberFormat="1" applyFont="1" applyFill="1" applyAlignment="1" applyProtection="1">
      <alignment horizontal="center"/>
    </xf>
    <xf numFmtId="4" fontId="126" fillId="0" borderId="23" xfId="0" applyNumberFormat="1" applyFont="1" applyFill="1" applyBorder="1" applyAlignment="1" applyProtection="1">
      <alignment horizontal="center"/>
    </xf>
    <xf numFmtId="4" fontId="123" fillId="0" borderId="0" xfId="0" applyNumberFormat="1" applyFont="1" applyFill="1" applyBorder="1" applyAlignment="1" applyProtection="1">
      <alignment horizontal="center"/>
    </xf>
    <xf numFmtId="4" fontId="126" fillId="0" borderId="0" xfId="0" applyNumberFormat="1" applyFont="1" applyFill="1" applyBorder="1" applyAlignment="1" applyProtection="1">
      <alignment horizontal="center"/>
    </xf>
    <xf numFmtId="4" fontId="123" fillId="0" borderId="0" xfId="0" applyNumberFormat="1" applyFont="1" applyFill="1" applyAlignment="1" applyProtection="1">
      <alignment horizontal="center"/>
    </xf>
    <xf numFmtId="4" fontId="126" fillId="0" borderId="0" xfId="0" applyNumberFormat="1" applyFont="1" applyBorder="1" applyAlignment="1" applyProtection="1">
      <alignment horizontal="center"/>
    </xf>
    <xf numFmtId="4" fontId="126" fillId="0" borderId="0" xfId="0" applyNumberFormat="1" applyFont="1" applyBorder="1" applyAlignment="1" applyProtection="1">
      <alignment horizontal="right"/>
      <protection locked="0"/>
    </xf>
    <xf numFmtId="4" fontId="126" fillId="0" borderId="0" xfId="0" applyNumberFormat="1" applyFont="1" applyAlignment="1" applyProtection="1">
      <alignment horizontal="right"/>
      <protection locked="0"/>
    </xf>
    <xf numFmtId="4" fontId="126" fillId="0" borderId="0" xfId="0" applyNumberFormat="1" applyFont="1" applyFill="1" applyAlignment="1" applyProtection="1">
      <alignment horizontal="right"/>
      <protection locked="0"/>
    </xf>
    <xf numFmtId="4" fontId="126" fillId="0" borderId="23" xfId="0" applyNumberFormat="1" applyFont="1" applyFill="1" applyBorder="1" applyAlignment="1" applyProtection="1">
      <alignment horizontal="right"/>
      <protection locked="0"/>
    </xf>
    <xf numFmtId="4" fontId="126" fillId="0" borderId="0" xfId="0" applyNumberFormat="1" applyFont="1" applyFill="1" applyBorder="1" applyAlignment="1" applyProtection="1">
      <alignment horizontal="right"/>
      <protection locked="0"/>
    </xf>
    <xf numFmtId="4" fontId="123" fillId="0" borderId="0" xfId="0" applyNumberFormat="1" applyFont="1" applyAlignment="1" applyProtection="1">
      <alignment horizontal="center"/>
    </xf>
    <xf numFmtId="4" fontId="123" fillId="0" borderId="0" xfId="0" applyNumberFormat="1" applyFont="1" applyAlignment="1" applyProtection="1">
      <alignment horizontal="right"/>
      <protection locked="0"/>
    </xf>
    <xf numFmtId="4" fontId="123" fillId="0" borderId="0" xfId="0" applyNumberFormat="1" applyFont="1" applyFill="1" applyBorder="1" applyAlignment="1" applyProtection="1">
      <alignment horizontal="right"/>
      <protection locked="0"/>
    </xf>
    <xf numFmtId="4" fontId="123" fillId="0" borderId="0" xfId="0" applyNumberFormat="1" applyFont="1" applyFill="1" applyAlignment="1" applyProtection="1">
      <alignment horizontal="right"/>
      <protection locked="0"/>
    </xf>
    <xf numFmtId="4" fontId="126" fillId="0" borderId="0" xfId="0" applyNumberFormat="1" applyFont="1" applyAlignment="1" applyProtection="1">
      <alignment horizontal="right"/>
    </xf>
    <xf numFmtId="4" fontId="126" fillId="0" borderId="0" xfId="0" applyNumberFormat="1" applyFont="1" applyBorder="1" applyAlignment="1">
      <alignment horizontal="right"/>
    </xf>
    <xf numFmtId="4" fontId="126" fillId="0" borderId="0" xfId="0" applyNumberFormat="1" applyFont="1" applyAlignment="1">
      <alignment horizontal="right"/>
    </xf>
    <xf numFmtId="4" fontId="123" fillId="0" borderId="23" xfId="0" applyNumberFormat="1" applyFont="1" applyFill="1" applyBorder="1" applyAlignment="1" applyProtection="1">
      <alignment horizontal="right"/>
      <protection locked="0"/>
    </xf>
    <xf numFmtId="4" fontId="126" fillId="0" borderId="22" xfId="0" applyNumberFormat="1" applyFont="1" applyFill="1" applyBorder="1" applyAlignment="1" applyProtection="1">
      <alignment horizontal="right"/>
      <protection locked="0"/>
    </xf>
    <xf numFmtId="4" fontId="126" fillId="0" borderId="0" xfId="0" applyNumberFormat="1" applyFont="1" applyBorder="1" applyAlignment="1" applyProtection="1">
      <alignment horizontal="right"/>
    </xf>
    <xf numFmtId="4" fontId="123" fillId="0" borderId="0" xfId="0" applyNumberFormat="1" applyFont="1" applyBorder="1" applyAlignment="1" applyProtection="1">
      <alignment horizontal="right"/>
    </xf>
    <xf numFmtId="4" fontId="123" fillId="0" borderId="0" xfId="0" applyNumberFormat="1" applyFont="1" applyAlignment="1" applyProtection="1">
      <alignment horizontal="right"/>
    </xf>
    <xf numFmtId="4" fontId="126" fillId="0" borderId="0" xfId="0" applyNumberFormat="1" applyFont="1" applyFill="1" applyAlignment="1" applyProtection="1">
      <alignment horizontal="right"/>
    </xf>
    <xf numFmtId="4" fontId="121" fillId="0" borderId="0" xfId="0" quotePrefix="1" applyNumberFormat="1" applyFont="1" applyBorder="1" applyAlignment="1" applyProtection="1">
      <alignment horizontal="justify" vertical="top" wrapText="1"/>
    </xf>
    <xf numFmtId="4" fontId="122" fillId="0" borderId="0" xfId="0" applyNumberFormat="1" applyFont="1" applyBorder="1" applyAlignment="1" applyProtection="1">
      <alignment horizontal="right" vertical="top" wrapText="1"/>
    </xf>
    <xf numFmtId="4" fontId="121" fillId="0" borderId="0" xfId="0" applyNumberFormat="1" applyFont="1" applyBorder="1" applyAlignment="1" applyProtection="1">
      <alignment horizontal="right" vertical="top" wrapText="1"/>
    </xf>
    <xf numFmtId="4" fontId="122" fillId="0" borderId="0" xfId="0" quotePrefix="1" applyNumberFormat="1" applyFont="1" applyBorder="1" applyAlignment="1" applyProtection="1">
      <alignment horizontal="justify" vertical="top" wrapText="1"/>
    </xf>
    <xf numFmtId="4" fontId="122" fillId="0" borderId="0" xfId="0" applyNumberFormat="1" applyFont="1" applyAlignment="1" applyProtection="1">
      <alignment horizontal="justify" vertical="top" wrapText="1"/>
    </xf>
    <xf numFmtId="4" fontId="122" fillId="76" borderId="34" xfId="0" applyNumberFormat="1" applyFont="1" applyFill="1" applyBorder="1" applyAlignment="1" applyProtection="1">
      <alignment horizontal="right" vertical="top" wrapText="1"/>
    </xf>
    <xf numFmtId="4" fontId="122" fillId="76" borderId="34" xfId="0" quotePrefix="1" applyNumberFormat="1" applyFont="1" applyFill="1" applyBorder="1" applyAlignment="1" applyProtection="1">
      <alignment horizontal="right" vertical="top" wrapText="1"/>
    </xf>
    <xf numFmtId="4" fontId="122" fillId="0" borderId="0" xfId="0" applyNumberFormat="1" applyFont="1" applyAlignment="1" applyProtection="1">
      <alignment horizontal="right" vertical="top" wrapText="1"/>
    </xf>
    <xf numFmtId="4" fontId="121" fillId="0" borderId="0" xfId="0" applyNumberFormat="1" applyFont="1" applyAlignment="1" applyProtection="1">
      <alignment horizontal="right" vertical="top" wrapText="1"/>
    </xf>
    <xf numFmtId="4" fontId="123" fillId="0" borderId="23" xfId="0" applyNumberFormat="1" applyFont="1" applyFill="1" applyBorder="1" applyAlignment="1" applyProtection="1">
      <alignment horizontal="center"/>
    </xf>
    <xf numFmtId="4" fontId="126" fillId="0" borderId="23" xfId="0" applyNumberFormat="1" applyFont="1" applyFill="1" applyBorder="1" applyAlignment="1" applyProtection="1">
      <alignment horizontal="right"/>
    </xf>
    <xf numFmtId="4" fontId="123" fillId="0" borderId="23" xfId="0" applyNumberFormat="1" applyFont="1" applyFill="1" applyBorder="1" applyAlignment="1" applyProtection="1">
      <alignment horizontal="right"/>
    </xf>
    <xf numFmtId="4" fontId="121" fillId="0" borderId="0" xfId="0" applyNumberFormat="1" applyFont="1" applyFill="1" applyBorder="1" applyAlignment="1" applyProtection="1">
      <alignment horizontal="right" vertical="top" wrapText="1"/>
    </xf>
    <xf numFmtId="4" fontId="123" fillId="0" borderId="0" xfId="0" applyNumberFormat="1" applyFont="1" applyFill="1" applyBorder="1" applyAlignment="1" applyProtection="1">
      <alignment horizontal="right"/>
    </xf>
    <xf numFmtId="4" fontId="126" fillId="0" borderId="0" xfId="0" applyNumberFormat="1" applyFont="1" applyFill="1" applyBorder="1" applyAlignment="1" applyProtection="1">
      <alignment horizontal="right"/>
    </xf>
    <xf numFmtId="4" fontId="122" fillId="0" borderId="0" xfId="0" quotePrefix="1" applyNumberFormat="1" applyFont="1" applyAlignment="1" applyProtection="1">
      <alignment horizontal="justify" vertical="top" wrapText="1"/>
    </xf>
    <xf numFmtId="4" fontId="121" fillId="0" borderId="0" xfId="0" applyNumberFormat="1" applyFont="1" applyBorder="1" applyAlignment="1" applyProtection="1">
      <alignment horizontal="justify" vertical="top" wrapText="1"/>
    </xf>
    <xf numFmtId="4" fontId="123" fillId="0" borderId="0" xfId="0" applyNumberFormat="1" applyFont="1" applyFill="1" applyAlignment="1" applyProtection="1">
      <alignment horizontal="right"/>
    </xf>
    <xf numFmtId="4" fontId="121" fillId="0" borderId="0" xfId="0" quotePrefix="1" applyNumberFormat="1" applyFont="1" applyFill="1" applyBorder="1" applyAlignment="1" applyProtection="1">
      <alignment horizontal="justify" vertical="top" wrapText="1"/>
    </xf>
    <xf numFmtId="4" fontId="126" fillId="0" borderId="0" xfId="0" applyNumberFormat="1" applyFont="1" applyAlignment="1">
      <alignment horizontal="center"/>
    </xf>
    <xf numFmtId="4" fontId="122" fillId="0" borderId="23" xfId="0" applyNumberFormat="1" applyFont="1" applyFill="1" applyBorder="1" applyAlignment="1" applyProtection="1">
      <alignment horizontal="right" vertical="top" wrapText="1"/>
    </xf>
    <xf numFmtId="4" fontId="126" fillId="0" borderId="0" xfId="1309" applyNumberFormat="1" applyFont="1" applyFill="1" applyAlignment="1" applyProtection="1">
      <alignment horizontal="center"/>
    </xf>
    <xf numFmtId="4" fontId="126" fillId="0" borderId="0" xfId="1309" applyNumberFormat="1" applyFont="1" applyFill="1" applyBorder="1" applyAlignment="1" applyProtection="1">
      <alignment horizontal="right"/>
      <protection locked="0"/>
    </xf>
    <xf numFmtId="4" fontId="126" fillId="0" borderId="0" xfId="1309" applyNumberFormat="1" applyFont="1" applyFill="1" applyBorder="1" applyAlignment="1" applyProtection="1">
      <alignment horizontal="right"/>
    </xf>
    <xf numFmtId="4" fontId="123" fillId="0" borderId="22" xfId="0" applyNumberFormat="1" applyFont="1" applyFill="1" applyBorder="1" applyAlignment="1" applyProtection="1">
      <alignment horizontal="center"/>
    </xf>
    <xf numFmtId="4" fontId="123" fillId="0" borderId="22" xfId="0" applyNumberFormat="1" applyFont="1" applyFill="1" applyBorder="1" applyAlignment="1" applyProtection="1">
      <alignment horizontal="right"/>
    </xf>
    <xf numFmtId="4" fontId="124" fillId="0" borderId="0" xfId="0" applyNumberFormat="1" applyFont="1" applyBorder="1" applyAlignment="1" applyProtection="1">
      <alignment vertical="top"/>
    </xf>
    <xf numFmtId="4" fontId="124" fillId="0" borderId="0" xfId="0" applyNumberFormat="1" applyFont="1" applyBorder="1" applyAlignment="1" applyProtection="1">
      <alignment vertical="top"/>
      <protection locked="0"/>
    </xf>
    <xf numFmtId="4" fontId="122" fillId="0" borderId="35" xfId="0" applyNumberFormat="1" applyFont="1" applyBorder="1" applyAlignment="1" applyProtection="1">
      <alignment horizontal="right" vertical="top" wrapText="1"/>
    </xf>
    <xf numFmtId="4" fontId="121" fillId="0" borderId="35" xfId="0" quotePrefix="1" applyNumberFormat="1" applyFont="1" applyBorder="1" applyAlignment="1" applyProtection="1">
      <alignment horizontal="justify" vertical="top" wrapText="1"/>
    </xf>
    <xf numFmtId="4" fontId="121" fillId="77" borderId="24" xfId="0" applyNumberFormat="1" applyFont="1" applyFill="1" applyBorder="1" applyAlignment="1" applyProtection="1">
      <alignment horizontal="right" vertical="top" wrapText="1"/>
    </xf>
    <xf numFmtId="4" fontId="124" fillId="77" borderId="24" xfId="0" quotePrefix="1" applyNumberFormat="1" applyFont="1" applyFill="1" applyBorder="1" applyAlignment="1" applyProtection="1">
      <alignment horizontal="justify" vertical="top" wrapText="1"/>
    </xf>
    <xf numFmtId="4" fontId="126" fillId="77" borderId="24" xfId="0" applyNumberFormat="1" applyFont="1" applyFill="1" applyBorder="1" applyAlignment="1" applyProtection="1">
      <alignment horizontal="center"/>
    </xf>
    <xf numFmtId="4" fontId="126" fillId="77" borderId="24" xfId="0" applyNumberFormat="1" applyFont="1" applyFill="1" applyBorder="1" applyAlignment="1" applyProtection="1">
      <alignment horizontal="right"/>
      <protection locked="0"/>
    </xf>
    <xf numFmtId="4" fontId="123" fillId="77" borderId="24" xfId="0" applyNumberFormat="1" applyFont="1" applyFill="1" applyBorder="1" applyAlignment="1" applyProtection="1">
      <alignment horizontal="right"/>
    </xf>
    <xf numFmtId="4" fontId="128" fillId="0" borderId="0" xfId="0" applyNumberFormat="1" applyFont="1" applyBorder="1" applyAlignment="1">
      <alignment vertical="top"/>
    </xf>
    <xf numFmtId="4" fontId="126" fillId="0" borderId="0" xfId="0" applyNumberFormat="1" applyFont="1" applyAlignment="1">
      <alignment horizontal="justify" vertical="top" wrapText="1"/>
    </xf>
    <xf numFmtId="4" fontId="126" fillId="0" borderId="0" xfId="0" applyNumberFormat="1" applyFont="1" applyFill="1" applyAlignment="1">
      <alignment horizontal="justify" vertical="top" wrapText="1"/>
    </xf>
    <xf numFmtId="4" fontId="121" fillId="77" borderId="0" xfId="0" applyNumberFormat="1" applyFont="1" applyFill="1" applyBorder="1" applyAlignment="1" applyProtection="1">
      <alignment horizontal="right" vertical="top" wrapText="1"/>
    </xf>
    <xf numFmtId="4" fontId="124" fillId="77" borderId="0" xfId="0" quotePrefix="1" applyNumberFormat="1" applyFont="1" applyFill="1" applyBorder="1" applyAlignment="1" applyProtection="1">
      <alignment horizontal="justify" vertical="top" wrapText="1"/>
    </xf>
    <xf numFmtId="4" fontId="126" fillId="77" borderId="0" xfId="0" applyNumberFormat="1" applyFont="1" applyFill="1" applyBorder="1" applyAlignment="1" applyProtection="1">
      <alignment horizontal="center"/>
    </xf>
    <xf numFmtId="4" fontId="126" fillId="77" borderId="0" xfId="0" applyNumberFormat="1" applyFont="1" applyFill="1" applyBorder="1" applyAlignment="1" applyProtection="1">
      <alignment horizontal="right"/>
      <protection locked="0"/>
    </xf>
    <xf numFmtId="4" fontId="123" fillId="77" borderId="0" xfId="0" applyNumberFormat="1" applyFont="1" applyFill="1" applyBorder="1" applyAlignment="1" applyProtection="1">
      <alignment horizontal="right"/>
    </xf>
    <xf numFmtId="4" fontId="126" fillId="0" borderId="0" xfId="0" applyNumberFormat="1" applyFont="1" applyAlignment="1" applyProtection="1">
      <alignment horizontal="right" vertical="top" wrapText="1"/>
    </xf>
    <xf numFmtId="4" fontId="126" fillId="0" borderId="0" xfId="0" quotePrefix="1" applyNumberFormat="1" applyFont="1" applyAlignment="1" applyProtection="1">
      <alignment horizontal="justify" vertical="top" wrapText="1"/>
    </xf>
    <xf numFmtId="4" fontId="126" fillId="0" borderId="0" xfId="0" quotePrefix="1" applyNumberFormat="1" applyFont="1" applyFill="1" applyAlignment="1" applyProtection="1">
      <alignment horizontal="right" vertical="top" wrapText="1"/>
    </xf>
    <xf numFmtId="4" fontId="126" fillId="0" borderId="0" xfId="1310" applyNumberFormat="1" applyFont="1" applyFill="1" applyBorder="1" applyAlignment="1">
      <alignment horizontal="justify" vertical="top" wrapText="1"/>
    </xf>
    <xf numFmtId="4" fontId="126" fillId="0" borderId="0" xfId="0" applyNumberFormat="1" applyFont="1" applyAlignment="1" applyProtection="1">
      <alignment horizontal="justify" vertical="top" wrapText="1"/>
    </xf>
    <xf numFmtId="4" fontId="123" fillId="0" borderId="0" xfId="0" applyNumberFormat="1" applyFont="1" applyAlignment="1" applyProtection="1">
      <alignment horizontal="right" vertical="top" wrapText="1"/>
    </xf>
    <xf numFmtId="4" fontId="123" fillId="0" borderId="0" xfId="0" applyNumberFormat="1" applyFont="1" applyAlignment="1" applyProtection="1">
      <alignment horizontal="justify" vertical="top" wrapText="1"/>
    </xf>
    <xf numFmtId="4" fontId="123" fillId="0" borderId="0" xfId="0" applyNumberFormat="1" applyFont="1" applyAlignment="1">
      <alignment horizontal="justify" vertical="top" wrapText="1"/>
    </xf>
    <xf numFmtId="4" fontId="126" fillId="0" borderId="0" xfId="0" applyNumberFormat="1" applyFont="1" applyFill="1" applyAlignment="1" applyProtection="1">
      <alignment horizontal="right" vertical="top" wrapText="1"/>
    </xf>
    <xf numFmtId="4" fontId="126" fillId="0" borderId="0" xfId="0" applyNumberFormat="1" applyFont="1" applyFill="1" applyAlignment="1" applyProtection="1">
      <alignment horizontal="justify" vertical="top" wrapText="1"/>
    </xf>
    <xf numFmtId="4" fontId="126" fillId="0" borderId="0" xfId="0" quotePrefix="1" applyNumberFormat="1" applyFont="1" applyAlignment="1" applyProtection="1">
      <alignment horizontal="right" vertical="top" wrapText="1"/>
    </xf>
    <xf numFmtId="4" fontId="126" fillId="0" borderId="0" xfId="0" quotePrefix="1" applyNumberFormat="1" applyFont="1" applyFill="1" applyAlignment="1" applyProtection="1">
      <alignment horizontal="justify" vertical="top" wrapText="1"/>
    </xf>
    <xf numFmtId="4" fontId="126" fillId="0" borderId="0" xfId="0" applyNumberFormat="1" applyFont="1" applyFill="1" applyBorder="1" applyAlignment="1">
      <alignment horizontal="justify" vertical="top" wrapText="1"/>
    </xf>
    <xf numFmtId="4" fontId="126" fillId="0" borderId="0" xfId="0" applyNumberFormat="1" applyFont="1" applyFill="1" applyBorder="1" applyAlignment="1" applyProtection="1">
      <alignment horizontal="right" vertical="top" wrapText="1"/>
    </xf>
    <xf numFmtId="4" fontId="126" fillId="0" borderId="0" xfId="0" quotePrefix="1" applyNumberFormat="1" applyFont="1" applyFill="1" applyBorder="1" applyAlignment="1" applyProtection="1">
      <alignment horizontal="justify" vertical="top" wrapText="1"/>
    </xf>
    <xf numFmtId="4" fontId="123" fillId="0" borderId="22" xfId="0" applyNumberFormat="1" applyFont="1" applyFill="1" applyBorder="1" applyAlignment="1" applyProtection="1">
      <alignment horizontal="right"/>
      <protection locked="0"/>
    </xf>
    <xf numFmtId="4" fontId="126" fillId="0" borderId="0" xfId="0" applyNumberFormat="1" applyFont="1" applyAlignment="1">
      <alignment horizontal="right" vertical="top" wrapText="1"/>
    </xf>
    <xf numFmtId="49" fontId="123" fillId="0" borderId="0" xfId="0" applyNumberFormat="1" applyFont="1" applyFill="1" applyAlignment="1" applyProtection="1">
      <alignment horizontal="right" vertical="top" wrapText="1"/>
      <protection locked="0"/>
    </xf>
    <xf numFmtId="0" fontId="126" fillId="0" borderId="0" xfId="0" applyNumberFormat="1" applyFont="1" applyBorder="1" applyAlignment="1">
      <alignment horizontal="justify" vertical="top" wrapText="1"/>
    </xf>
    <xf numFmtId="0" fontId="126" fillId="0" borderId="0" xfId="0" applyNumberFormat="1" applyFont="1" applyBorder="1" applyAlignment="1">
      <alignment horizontal="right" wrapText="1"/>
    </xf>
    <xf numFmtId="49" fontId="123" fillId="0" borderId="0" xfId="0" applyNumberFormat="1" applyFont="1" applyFill="1" applyAlignment="1" applyProtection="1">
      <alignment horizontal="right" wrapText="1"/>
      <protection locked="0"/>
    </xf>
    <xf numFmtId="0" fontId="126" fillId="0" borderId="0" xfId="0" applyFont="1" applyFill="1" applyAlignment="1" applyProtection="1">
      <alignment horizontal="justify" vertical="top" wrapText="1"/>
      <protection locked="0"/>
    </xf>
    <xf numFmtId="4" fontId="127" fillId="77" borderId="24" xfId="0" applyNumberFormat="1" applyFont="1" applyFill="1" applyBorder="1" applyAlignment="1" applyProtection="1">
      <alignment horizontal="right" vertical="top" wrapText="1"/>
    </xf>
    <xf numFmtId="4" fontId="129" fillId="77" borderId="24" xfId="0" quotePrefix="1" applyNumberFormat="1" applyFont="1" applyFill="1" applyBorder="1" applyAlignment="1" applyProtection="1">
      <alignment horizontal="justify" vertical="top" wrapText="1"/>
    </xf>
    <xf numFmtId="4" fontId="127" fillId="77" borderId="24" xfId="0" applyNumberFormat="1" applyFont="1" applyFill="1" applyBorder="1" applyAlignment="1" applyProtection="1">
      <alignment horizontal="center"/>
    </xf>
    <xf numFmtId="4" fontId="127" fillId="77" borderId="24" xfId="0" applyNumberFormat="1" applyFont="1" applyFill="1" applyBorder="1" applyAlignment="1" applyProtection="1">
      <alignment horizontal="right"/>
      <protection locked="0"/>
    </xf>
    <xf numFmtId="4" fontId="129" fillId="77" borderId="24" xfId="0" applyNumberFormat="1" applyFont="1" applyFill="1" applyBorder="1" applyAlignment="1" applyProtection="1">
      <alignment horizontal="right"/>
    </xf>
    <xf numFmtId="4" fontId="127" fillId="0" borderId="0" xfId="0" applyNumberFormat="1" applyFont="1" applyAlignment="1">
      <alignment horizontal="justify" vertical="top" wrapText="1"/>
    </xf>
    <xf numFmtId="4" fontId="122" fillId="0" borderId="0" xfId="0" applyNumberFormat="1" applyFont="1" applyAlignment="1" applyProtection="1">
      <alignment horizontal="center"/>
    </xf>
    <xf numFmtId="4" fontId="122" fillId="0" borderId="0" xfId="0" applyNumberFormat="1" applyFont="1" applyAlignment="1" applyProtection="1">
      <alignment horizontal="right"/>
    </xf>
    <xf numFmtId="4" fontId="122" fillId="0" borderId="0" xfId="0" applyNumberFormat="1" applyFont="1" applyAlignment="1" applyProtection="1">
      <alignment horizontal="right"/>
      <protection locked="0"/>
    </xf>
    <xf numFmtId="4" fontId="121" fillId="0" borderId="0" xfId="0" applyNumberFormat="1" applyFont="1" applyBorder="1" applyAlignment="1" applyProtection="1">
      <alignment horizontal="center"/>
    </xf>
    <xf numFmtId="4" fontId="121" fillId="0" borderId="0" xfId="0" applyNumberFormat="1" applyFont="1" applyBorder="1" applyAlignment="1" applyProtection="1">
      <alignment horizontal="right"/>
      <protection locked="0"/>
    </xf>
    <xf numFmtId="4" fontId="121" fillId="0" borderId="0" xfId="0" applyNumberFormat="1" applyFont="1" applyAlignment="1" applyProtection="1">
      <alignment horizontal="right"/>
    </xf>
    <xf numFmtId="4" fontId="121" fillId="0" borderId="35" xfId="0" applyNumberFormat="1" applyFont="1" applyBorder="1" applyAlignment="1" applyProtection="1">
      <alignment horizontal="center"/>
    </xf>
    <xf numFmtId="4" fontId="121" fillId="0" borderId="35" xfId="0" applyNumberFormat="1" applyFont="1" applyBorder="1" applyAlignment="1" applyProtection="1">
      <alignment horizontal="right"/>
      <protection locked="0"/>
    </xf>
    <xf numFmtId="4" fontId="122" fillId="0" borderId="35" xfId="0" applyNumberFormat="1" applyFont="1" applyBorder="1" applyAlignment="1" applyProtection="1">
      <alignment horizontal="right"/>
    </xf>
    <xf numFmtId="4" fontId="121" fillId="76" borderId="34" xfId="0" applyNumberFormat="1" applyFont="1" applyFill="1" applyBorder="1" applyAlignment="1" applyProtection="1">
      <alignment horizontal="center"/>
    </xf>
    <xf numFmtId="4" fontId="121" fillId="76" borderId="34" xfId="0" applyNumberFormat="1" applyFont="1" applyFill="1" applyBorder="1" applyAlignment="1" applyProtection="1">
      <alignment horizontal="right"/>
      <protection locked="0"/>
    </xf>
    <xf numFmtId="4" fontId="122" fillId="76" borderId="34" xfId="0" applyNumberFormat="1" applyFont="1" applyFill="1" applyBorder="1" applyAlignment="1" applyProtection="1">
      <alignment horizontal="right"/>
    </xf>
    <xf numFmtId="4" fontId="126" fillId="0" borderId="0" xfId="0" applyNumberFormat="1" applyFont="1" applyBorder="1" applyAlignment="1" applyProtection="1">
      <alignment horizontal="right" vertical="top" wrapText="1"/>
    </xf>
    <xf numFmtId="4" fontId="126" fillId="0" borderId="0" xfId="0" applyNumberFormat="1" applyFont="1" applyBorder="1" applyAlignment="1" applyProtection="1">
      <alignment horizontal="justify" vertical="top" wrapText="1"/>
    </xf>
    <xf numFmtId="4" fontId="126" fillId="0" borderId="23" xfId="0" applyNumberFormat="1" applyFont="1" applyFill="1" applyBorder="1" applyAlignment="1" applyProtection="1">
      <alignment horizontal="right" vertical="top" wrapText="1"/>
    </xf>
    <xf numFmtId="4" fontId="123" fillId="0" borderId="23" xfId="0" applyNumberFormat="1" applyFont="1" applyFill="1" applyBorder="1" applyAlignment="1" applyProtection="1">
      <alignment horizontal="justify" vertical="top" wrapText="1"/>
    </xf>
    <xf numFmtId="4" fontId="123" fillId="0" borderId="0" xfId="0" applyNumberFormat="1" applyFont="1" applyFill="1" applyBorder="1" applyAlignment="1" applyProtection="1">
      <alignment horizontal="right" vertical="top" wrapText="1" indent="1"/>
    </xf>
    <xf numFmtId="4" fontId="123" fillId="0" borderId="0" xfId="0" applyNumberFormat="1" applyFont="1" applyFill="1" applyBorder="1" applyAlignment="1" applyProtection="1">
      <alignment horizontal="justify" vertical="top" wrapText="1"/>
    </xf>
    <xf numFmtId="4" fontId="123" fillId="0" borderId="0" xfId="0" applyNumberFormat="1" applyFont="1" applyFill="1" applyAlignment="1" applyProtection="1">
      <alignment horizontal="right" vertical="top" wrapText="1"/>
    </xf>
    <xf numFmtId="4" fontId="123" fillId="0" borderId="0" xfId="0" applyNumberFormat="1" applyFont="1" applyFill="1" applyAlignment="1" applyProtection="1">
      <alignment horizontal="justify" vertical="top" wrapText="1"/>
    </xf>
    <xf numFmtId="4" fontId="123" fillId="0" borderId="0" xfId="0" applyNumberFormat="1" applyFont="1" applyFill="1" applyBorder="1" applyAlignment="1" applyProtection="1">
      <alignment horizontal="right" vertical="top" wrapText="1"/>
    </xf>
    <xf numFmtId="4" fontId="123" fillId="0" borderId="0" xfId="0" applyNumberFormat="1" applyFont="1" applyFill="1" applyBorder="1" applyAlignment="1">
      <alignment horizontal="justify" vertical="top" wrapText="1"/>
    </xf>
    <xf numFmtId="4" fontId="123" fillId="0" borderId="0" xfId="0" applyNumberFormat="1" applyFont="1" applyFill="1" applyAlignment="1">
      <alignment horizontal="justify" vertical="top" wrapText="1"/>
    </xf>
    <xf numFmtId="4" fontId="126" fillId="0" borderId="23" xfId="0" quotePrefix="1" applyNumberFormat="1" applyFont="1" applyFill="1" applyBorder="1" applyAlignment="1" applyProtection="1">
      <alignment horizontal="justify" vertical="top" wrapText="1"/>
    </xf>
    <xf numFmtId="4" fontId="126" fillId="0" borderId="0" xfId="0" applyNumberFormat="1" applyFont="1" applyBorder="1" applyAlignment="1">
      <alignment horizontal="justify" vertical="top" wrapText="1"/>
    </xf>
    <xf numFmtId="4" fontId="123" fillId="0" borderId="0" xfId="0" quotePrefix="1" applyNumberFormat="1" applyFont="1" applyFill="1" applyBorder="1" applyAlignment="1" applyProtection="1">
      <alignment horizontal="justify" vertical="top" wrapText="1"/>
    </xf>
    <xf numFmtId="4" fontId="126" fillId="0" borderId="0" xfId="0" quotePrefix="1" applyNumberFormat="1" applyFont="1" applyAlignment="1">
      <alignment horizontal="justify" vertical="top" wrapText="1"/>
    </xf>
    <xf numFmtId="4" fontId="126" fillId="0" borderId="0" xfId="0" quotePrefix="1" applyNumberFormat="1" applyFont="1" applyFill="1" applyBorder="1" applyAlignment="1" applyProtection="1">
      <alignment horizontal="right" vertical="top" wrapText="1"/>
    </xf>
    <xf numFmtId="4" fontId="126" fillId="0" borderId="0" xfId="887" quotePrefix="1" applyNumberFormat="1" applyFont="1" applyFill="1" applyAlignment="1" applyProtection="1">
      <alignment horizontal="justify" vertical="top" wrapText="1"/>
    </xf>
    <xf numFmtId="4" fontId="123" fillId="0" borderId="0" xfId="0" applyNumberFormat="1" applyFont="1" applyFill="1" applyAlignment="1">
      <alignment horizontal="right" vertical="top" wrapText="1"/>
    </xf>
    <xf numFmtId="4" fontId="123" fillId="0" borderId="0" xfId="0" quotePrefix="1" applyNumberFormat="1" applyFont="1" applyFill="1" applyAlignment="1" applyProtection="1">
      <alignment horizontal="justify" vertical="top" wrapText="1"/>
    </xf>
    <xf numFmtId="4" fontId="123" fillId="0" borderId="0" xfId="0" quotePrefix="1" applyNumberFormat="1" applyFont="1" applyFill="1" applyBorder="1" applyAlignment="1" applyProtection="1">
      <alignment horizontal="right" vertical="top" wrapText="1"/>
    </xf>
    <xf numFmtId="4" fontId="123" fillId="0" borderId="23" xfId="0" applyNumberFormat="1" applyFont="1" applyFill="1" applyBorder="1" applyAlignment="1" applyProtection="1">
      <alignment horizontal="right" vertical="top" wrapText="1"/>
    </xf>
    <xf numFmtId="4" fontId="126" fillId="0" borderId="0" xfId="1309" applyNumberFormat="1" applyFont="1" applyFill="1" applyAlignment="1" applyProtection="1">
      <alignment horizontal="right" vertical="top" wrapText="1"/>
    </xf>
    <xf numFmtId="4" fontId="126" fillId="0" borderId="0" xfId="1309" quotePrefix="1" applyNumberFormat="1" applyFont="1" applyFill="1" applyAlignment="1" applyProtection="1">
      <alignment horizontal="justify" vertical="top" wrapText="1"/>
    </xf>
    <xf numFmtId="4" fontId="126" fillId="0" borderId="0" xfId="1309" applyNumberFormat="1" applyFont="1" applyFill="1" applyAlignment="1">
      <alignment horizontal="justify" vertical="top" wrapText="1"/>
    </xf>
    <xf numFmtId="4" fontId="126" fillId="0" borderId="22" xfId="0" applyNumberFormat="1" applyFont="1" applyFill="1" applyBorder="1" applyAlignment="1" applyProtection="1">
      <alignment horizontal="right" vertical="top" wrapText="1"/>
    </xf>
    <xf numFmtId="4" fontId="123" fillId="0" borderId="22" xfId="0" applyNumberFormat="1" applyFont="1" applyFill="1" applyBorder="1" applyAlignment="1" applyProtection="1">
      <alignment horizontal="right" vertical="top" wrapText="1"/>
    </xf>
    <xf numFmtId="4" fontId="126" fillId="0" borderId="22" xfId="0" applyNumberFormat="1" applyFont="1" applyFill="1" applyBorder="1" applyAlignment="1">
      <alignment horizontal="justify" vertical="top" wrapText="1"/>
    </xf>
    <xf numFmtId="4" fontId="123" fillId="0" borderId="0" xfId="0" quotePrefix="1" applyNumberFormat="1" applyFont="1" applyAlignment="1" applyProtection="1">
      <alignment horizontal="right" vertical="top" wrapText="1"/>
    </xf>
    <xf numFmtId="4" fontId="122" fillId="0" borderId="0" xfId="0" quotePrefix="1" applyNumberFormat="1" applyFont="1" applyAlignment="1" applyProtection="1">
      <alignment vertical="top" wrapText="1"/>
    </xf>
    <xf numFmtId="4" fontId="122" fillId="0" borderId="0" xfId="0" applyNumberFormat="1" applyFont="1" applyAlignment="1" applyProtection="1">
      <alignment vertical="top" wrapText="1"/>
    </xf>
    <xf numFmtId="4" fontId="122" fillId="0" borderId="0" xfId="0" applyNumberFormat="1" applyFont="1" applyAlignment="1" applyProtection="1"/>
    <xf numFmtId="4" fontId="121" fillId="0" borderId="0" xfId="0" applyNumberFormat="1" applyFont="1" applyAlignment="1" applyProtection="1">
      <protection locked="0"/>
    </xf>
    <xf numFmtId="4" fontId="122" fillId="0" borderId="0" xfId="0" applyNumberFormat="1" applyFont="1" applyAlignment="1">
      <alignment vertical="top" wrapText="1"/>
    </xf>
    <xf numFmtId="4" fontId="123" fillId="0" borderId="0" xfId="0" applyNumberFormat="1" applyFont="1" applyFill="1" applyBorder="1" applyAlignment="1" applyProtection="1">
      <alignment horizontal="left" vertical="top" wrapText="1"/>
    </xf>
    <xf numFmtId="3" fontId="123" fillId="0" borderId="0" xfId="0" quotePrefix="1" applyNumberFormat="1" applyFont="1" applyFill="1" applyBorder="1" applyAlignment="1" applyProtection="1">
      <alignment vertical="top" wrapText="1"/>
    </xf>
    <xf numFmtId="3" fontId="126" fillId="0" borderId="0" xfId="0" quotePrefix="1" applyNumberFormat="1" applyFont="1" applyFill="1" applyAlignment="1" applyProtection="1">
      <alignment vertical="top" wrapText="1"/>
    </xf>
    <xf numFmtId="3" fontId="126" fillId="0" borderId="0" xfId="0" applyNumberFormat="1" applyFont="1" applyFill="1" applyAlignment="1" applyProtection="1">
      <alignment vertical="top" wrapText="1"/>
    </xf>
    <xf numFmtId="0" fontId="126" fillId="0" borderId="0" xfId="0" quotePrefix="1" applyFont="1" applyFill="1" applyAlignment="1" applyProtection="1">
      <alignment wrapText="1"/>
    </xf>
    <xf numFmtId="3" fontId="123" fillId="0" borderId="0" xfId="0" quotePrefix="1" applyNumberFormat="1" applyFont="1" applyFill="1" applyAlignment="1" applyProtection="1">
      <alignment vertical="top" wrapText="1"/>
    </xf>
    <xf numFmtId="183" fontId="126" fillId="0" borderId="0" xfId="0" applyNumberFormat="1" applyFont="1" applyFill="1" applyBorder="1" applyAlignment="1" applyProtection="1">
      <alignment horizontal="right"/>
    </xf>
    <xf numFmtId="3" fontId="126" fillId="0" borderId="0" xfId="0" applyNumberFormat="1" applyFont="1" applyBorder="1" applyAlignment="1" applyProtection="1">
      <alignment horizontal="right"/>
    </xf>
    <xf numFmtId="3" fontId="124" fillId="0" borderId="0" xfId="0" applyNumberFormat="1" applyFont="1" applyBorder="1" applyAlignment="1" applyProtection="1">
      <alignment vertical="top"/>
    </xf>
    <xf numFmtId="3" fontId="127" fillId="77" borderId="24" xfId="0" applyNumberFormat="1" applyFont="1" applyFill="1" applyBorder="1" applyAlignment="1" applyProtection="1">
      <alignment horizontal="right"/>
    </xf>
    <xf numFmtId="3" fontId="126" fillId="77" borderId="0" xfId="0" applyNumberFormat="1" applyFont="1" applyFill="1" applyBorder="1" applyAlignment="1" applyProtection="1">
      <alignment horizontal="right"/>
    </xf>
    <xf numFmtId="3" fontId="122" fillId="0" borderId="0" xfId="0" applyNumberFormat="1" applyFont="1" applyAlignment="1" applyProtection="1">
      <alignment horizontal="right"/>
    </xf>
    <xf numFmtId="3" fontId="121" fillId="0" borderId="0" xfId="0" applyNumberFormat="1" applyFont="1" applyBorder="1" applyAlignment="1" applyProtection="1">
      <alignment horizontal="right"/>
    </xf>
    <xf numFmtId="3" fontId="121" fillId="0" borderId="35" xfId="0" applyNumberFormat="1" applyFont="1" applyBorder="1" applyAlignment="1" applyProtection="1">
      <alignment horizontal="right"/>
    </xf>
    <xf numFmtId="3" fontId="121" fillId="76" borderId="34" xfId="0" applyNumberFormat="1" applyFont="1" applyFill="1" applyBorder="1" applyAlignment="1" applyProtection="1">
      <alignment horizontal="right"/>
    </xf>
    <xf numFmtId="3" fontId="126" fillId="77" borderId="24" xfId="0" applyNumberFormat="1" applyFont="1" applyFill="1" applyBorder="1" applyAlignment="1" applyProtection="1">
      <alignment horizontal="right"/>
    </xf>
    <xf numFmtId="3" fontId="126" fillId="0" borderId="0" xfId="0" applyNumberFormat="1" applyFont="1" applyBorder="1" applyAlignment="1">
      <alignment horizontal="right" wrapText="1"/>
    </xf>
    <xf numFmtId="3" fontId="126" fillId="0" borderId="0" xfId="0" applyNumberFormat="1" applyFont="1" applyAlignment="1" applyProtection="1">
      <alignment horizontal="right"/>
    </xf>
    <xf numFmtId="3" fontId="126" fillId="0" borderId="0" xfId="0" applyNumberFormat="1" applyFont="1" applyFill="1" applyAlignment="1" applyProtection="1">
      <alignment horizontal="right"/>
    </xf>
    <xf numFmtId="3" fontId="123" fillId="0" borderId="0" xfId="0" applyNumberFormat="1" applyFont="1" applyAlignment="1" applyProtection="1">
      <alignment horizontal="right"/>
    </xf>
    <xf numFmtId="3" fontId="126" fillId="0" borderId="0" xfId="0" applyNumberFormat="1" applyFont="1" applyFill="1" applyBorder="1" applyAlignment="1" applyProtection="1">
      <alignment horizontal="right"/>
    </xf>
    <xf numFmtId="3" fontId="126" fillId="0" borderId="23" xfId="0" applyNumberFormat="1" applyFont="1" applyFill="1" applyBorder="1" applyAlignment="1" applyProtection="1">
      <alignment horizontal="right"/>
    </xf>
    <xf numFmtId="3" fontId="123" fillId="0" borderId="0" xfId="0" applyNumberFormat="1" applyFont="1" applyFill="1" applyBorder="1" applyAlignment="1" applyProtection="1">
      <alignment horizontal="right"/>
    </xf>
    <xf numFmtId="3" fontId="123" fillId="0" borderId="0" xfId="0" applyNumberFormat="1" applyFont="1" applyFill="1" applyAlignment="1" applyProtection="1">
      <alignment horizontal="right"/>
    </xf>
    <xf numFmtId="3" fontId="122" fillId="0" borderId="0" xfId="0" applyNumberFormat="1" applyFont="1" applyAlignment="1" applyProtection="1"/>
    <xf numFmtId="3" fontId="126" fillId="0" borderId="0" xfId="0" applyNumberFormat="1" applyFont="1" applyAlignment="1">
      <alignment horizontal="right"/>
    </xf>
    <xf numFmtId="3" fontId="126" fillId="0" borderId="0" xfId="1309" applyNumberFormat="1" applyFont="1" applyFill="1" applyAlignment="1" applyProtection="1">
      <alignment horizontal="right"/>
    </xf>
    <xf numFmtId="3" fontId="126" fillId="0" borderId="0" xfId="0" quotePrefix="1" applyNumberFormat="1" applyFont="1" applyFill="1" applyAlignment="1" applyProtection="1">
      <alignment horizontal="right"/>
    </xf>
    <xf numFmtId="3" fontId="126" fillId="0" borderId="22" xfId="0" applyNumberFormat="1" applyFont="1" applyFill="1" applyBorder="1" applyAlignment="1" applyProtection="1">
      <alignment horizontal="right"/>
    </xf>
    <xf numFmtId="3" fontId="123" fillId="0" borderId="22" xfId="0" applyNumberFormat="1" applyFont="1" applyFill="1" applyBorder="1" applyAlignment="1" applyProtection="1">
      <alignment horizontal="right"/>
    </xf>
    <xf numFmtId="3" fontId="123" fillId="0" borderId="23" xfId="0" applyNumberFormat="1" applyFont="1" applyFill="1" applyBorder="1" applyAlignment="1" applyProtection="1">
      <alignment horizontal="right"/>
    </xf>
    <xf numFmtId="0" fontId="132" fillId="0" borderId="0" xfId="0" quotePrefix="1" applyFont="1" applyFill="1" applyAlignment="1" applyProtection="1">
      <alignment vertical="top" wrapText="1"/>
    </xf>
    <xf numFmtId="0" fontId="132" fillId="0" borderId="0" xfId="0" applyFont="1" applyFill="1" applyAlignment="1" applyProtection="1">
      <alignment horizontal="right"/>
    </xf>
    <xf numFmtId="3" fontId="132" fillId="0" borderId="0" xfId="0" applyNumberFormat="1" applyFont="1" applyFill="1" applyProtection="1"/>
    <xf numFmtId="4" fontId="132" fillId="0" borderId="0" xfId="0" applyNumberFormat="1" applyFont="1" applyFill="1" applyAlignment="1" applyProtection="1">
      <alignment horizontal="right"/>
    </xf>
    <xf numFmtId="0" fontId="126" fillId="0" borderId="0" xfId="0" quotePrefix="1" applyFont="1" applyFill="1" applyAlignment="1" applyProtection="1">
      <alignment vertical="top" wrapText="1"/>
    </xf>
    <xf numFmtId="0" fontId="126" fillId="0" borderId="0" xfId="0" applyFont="1" applyFill="1" applyAlignment="1" applyProtection="1">
      <alignment horizontal="right"/>
    </xf>
    <xf numFmtId="3" fontId="126" fillId="0" borderId="0" xfId="0" applyNumberFormat="1" applyFont="1" applyFill="1" applyProtection="1"/>
    <xf numFmtId="0" fontId="132" fillId="0" borderId="0" xfId="0" quotePrefix="1" applyFont="1" applyFill="1" applyAlignment="1" applyProtection="1">
      <alignment vertical="top"/>
    </xf>
    <xf numFmtId="0" fontId="126" fillId="0" borderId="0" xfId="0" quotePrefix="1" applyFont="1" applyFill="1" applyBorder="1" applyAlignment="1" applyProtection="1">
      <alignment horizontal="justify" vertical="top" wrapText="1"/>
    </xf>
    <xf numFmtId="4" fontId="126" fillId="0" borderId="0" xfId="0" quotePrefix="1" applyNumberFormat="1" applyFont="1" applyBorder="1" applyAlignment="1" applyProtection="1">
      <alignment horizontal="justify" vertical="top" wrapText="1"/>
    </xf>
    <xf numFmtId="0" fontId="133" fillId="0" borderId="0" xfId="0" quotePrefix="1" applyFont="1" applyFill="1" applyAlignment="1" applyProtection="1">
      <alignment vertical="top" wrapText="1"/>
    </xf>
  </cellXfs>
  <cellStyles count="1311">
    <cellStyle name="_KRM in REG" xfId="1"/>
    <cellStyle name="_popis materiala nn dovod Dunajska" xfId="2"/>
    <cellStyle name="_pristop (1)" xfId="3"/>
    <cellStyle name="_REGULACIJA SVETIL" xfId="4"/>
    <cellStyle name="_SVETILA " xfId="5"/>
    <cellStyle name="20 % – Poudarek1 2" xfId="6"/>
    <cellStyle name="20 % – Poudarek2 2" xfId="7"/>
    <cellStyle name="20 % – Poudarek3 2" xfId="8"/>
    <cellStyle name="20 % – Poudarek4 2" xfId="9"/>
    <cellStyle name="20 % – Poudarek5 2" xfId="10"/>
    <cellStyle name="20 % – Poudarek6 2" xfId="11"/>
    <cellStyle name="20 % - Accent1" xfId="12"/>
    <cellStyle name="20 % - Accent2" xfId="13"/>
    <cellStyle name="20 % - Accent3" xfId="14"/>
    <cellStyle name="20 % - Accent4" xfId="15"/>
    <cellStyle name="20 % - Accent5" xfId="16"/>
    <cellStyle name="20 % - Accent6" xfId="17"/>
    <cellStyle name="20% - Accent1" xfId="18"/>
    <cellStyle name="20% - Accent1 2" xfId="19"/>
    <cellStyle name="20% - Accent1 2 2" xfId="20"/>
    <cellStyle name="20% - Accent1 2 2 2" xfId="21"/>
    <cellStyle name="20% - Accent1 2 3" xfId="22"/>
    <cellStyle name="20% - Accent1 2 4" xfId="23"/>
    <cellStyle name="20% - Accent1 3" xfId="24"/>
    <cellStyle name="20% - Accent1 3 2" xfId="25"/>
    <cellStyle name="20% - Accent1 3 3" xfId="26"/>
    <cellStyle name="20% - Accent1 4" xfId="27"/>
    <cellStyle name="20% - Accent1 5" xfId="28"/>
    <cellStyle name="20% - Accent2" xfId="29"/>
    <cellStyle name="20% - Accent2 2" xfId="30"/>
    <cellStyle name="20% - Accent2 2 2" xfId="31"/>
    <cellStyle name="20% - Accent2 2 2 2" xfId="32"/>
    <cellStyle name="20% - Accent2 2 3" xfId="33"/>
    <cellStyle name="20% - Accent2 2 4" xfId="34"/>
    <cellStyle name="20% - Accent2 3" xfId="35"/>
    <cellStyle name="20% - Accent2 3 2" xfId="36"/>
    <cellStyle name="20% - Accent2 3 3" xfId="37"/>
    <cellStyle name="20% - Accent2 4" xfId="38"/>
    <cellStyle name="20% - Accent2 5" xfId="39"/>
    <cellStyle name="20% - Accent3" xfId="40"/>
    <cellStyle name="20% - Accent3 2" xfId="41"/>
    <cellStyle name="20% - Accent3 2 2" xfId="42"/>
    <cellStyle name="20% - Accent3 2 2 2" xfId="43"/>
    <cellStyle name="20% - Accent3 2 3" xfId="44"/>
    <cellStyle name="20% - Accent3 2 4" xfId="45"/>
    <cellStyle name="20% - Accent3 3" xfId="46"/>
    <cellStyle name="20% - Accent3 3 2" xfId="47"/>
    <cellStyle name="20% - Accent3 3 3" xfId="48"/>
    <cellStyle name="20% - Accent3 4" xfId="49"/>
    <cellStyle name="20% - Accent3 5" xfId="50"/>
    <cellStyle name="20% - Accent4" xfId="51"/>
    <cellStyle name="20% - Accent4 2" xfId="52"/>
    <cellStyle name="20% - Accent4 2 2" xfId="53"/>
    <cellStyle name="20% - Accent4 2 2 2" xfId="54"/>
    <cellStyle name="20% - Accent4 2 3" xfId="55"/>
    <cellStyle name="20% - Accent4 2 4" xfId="56"/>
    <cellStyle name="20% - Accent4 3" xfId="57"/>
    <cellStyle name="20% - Accent4 3 2" xfId="58"/>
    <cellStyle name="20% - Accent4 3 3" xfId="59"/>
    <cellStyle name="20% - Accent4 4" xfId="60"/>
    <cellStyle name="20% - Accent4 5" xfId="61"/>
    <cellStyle name="20% - Accent5" xfId="62"/>
    <cellStyle name="20% - Accent5 2" xfId="63"/>
    <cellStyle name="20% - Accent5 2 2" xfId="64"/>
    <cellStyle name="20% - Accent5 3" xfId="65"/>
    <cellStyle name="20% - Accent5 4" xfId="66"/>
    <cellStyle name="20% - Accent5 5" xfId="67"/>
    <cellStyle name="20% - Accent6" xfId="68"/>
    <cellStyle name="20% - Accent6 2" xfId="69"/>
    <cellStyle name="20% - Accent6 2 2" xfId="70"/>
    <cellStyle name="20% - Accent6 2 2 2" xfId="71"/>
    <cellStyle name="20% - Accent6 2 3" xfId="72"/>
    <cellStyle name="20% - Accent6 2 4" xfId="73"/>
    <cellStyle name="20% - Accent6 3" xfId="74"/>
    <cellStyle name="20% - Accent6 3 2" xfId="75"/>
    <cellStyle name="20% - Accent6 3 3" xfId="76"/>
    <cellStyle name="20% - Accent6 4" xfId="77"/>
    <cellStyle name="20% - Accent6 5" xfId="78"/>
    <cellStyle name="40 % – Poudarek1 2" xfId="79"/>
    <cellStyle name="40 % – Poudarek2 2" xfId="80"/>
    <cellStyle name="40 % – Poudarek3 2" xfId="81"/>
    <cellStyle name="40 % – Poudarek4 2" xfId="82"/>
    <cellStyle name="40 % – Poudarek5 2" xfId="83"/>
    <cellStyle name="40 % – Poudarek6 2" xfId="84"/>
    <cellStyle name="40 % - Accent1" xfId="85"/>
    <cellStyle name="40 % - Accent2" xfId="86"/>
    <cellStyle name="40 % - Accent3" xfId="87"/>
    <cellStyle name="40 % - Accent4" xfId="88"/>
    <cellStyle name="40 % - Accent5" xfId="89"/>
    <cellStyle name="40 % - Accent6" xfId="90"/>
    <cellStyle name="40% - Accent1" xfId="91"/>
    <cellStyle name="40% - Accent1 2" xfId="92"/>
    <cellStyle name="40% - Accent1 2 2" xfId="93"/>
    <cellStyle name="40% - Accent1 2 2 2" xfId="94"/>
    <cellStyle name="40% - Accent1 2 3" xfId="95"/>
    <cellStyle name="40% - Accent1 2 4" xfId="96"/>
    <cellStyle name="40% - Accent1 3" xfId="97"/>
    <cellStyle name="40% - Accent1 3 2" xfId="98"/>
    <cellStyle name="40% - Accent1 3 3" xfId="99"/>
    <cellStyle name="40% - Accent1 4" xfId="100"/>
    <cellStyle name="40% - Accent1 5" xfId="101"/>
    <cellStyle name="40% - Accent2" xfId="102"/>
    <cellStyle name="40% - Accent2 2" xfId="103"/>
    <cellStyle name="40% - Accent2 2 2" xfId="104"/>
    <cellStyle name="40% - Accent2 3" xfId="105"/>
    <cellStyle name="40% - Accent2 4" xfId="106"/>
    <cellStyle name="40% - Accent2 5" xfId="107"/>
    <cellStyle name="40% - Accent3" xfId="108"/>
    <cellStyle name="40% - Accent3 2" xfId="109"/>
    <cellStyle name="40% - Accent3 2 2" xfId="110"/>
    <cellStyle name="40% - Accent3 2 2 2" xfId="111"/>
    <cellStyle name="40% - Accent3 2 3" xfId="112"/>
    <cellStyle name="40% - Accent3 2 4" xfId="113"/>
    <cellStyle name="40% - Accent3 3" xfId="114"/>
    <cellStyle name="40% - Accent3 3 2" xfId="115"/>
    <cellStyle name="40% - Accent3 3 3" xfId="116"/>
    <cellStyle name="40% - Accent3 4" xfId="117"/>
    <cellStyle name="40% - Accent3 5" xfId="118"/>
    <cellStyle name="40% - Accent4" xfId="119"/>
    <cellStyle name="40% - Accent4 2" xfId="120"/>
    <cellStyle name="40% - Accent4 2 2" xfId="121"/>
    <cellStyle name="40% - Accent4 2 2 2" xfId="122"/>
    <cellStyle name="40% - Accent4 2 3" xfId="123"/>
    <cellStyle name="40% - Accent4 2 4" xfId="124"/>
    <cellStyle name="40% - Accent4 3" xfId="125"/>
    <cellStyle name="40% - Accent4 3 2" xfId="126"/>
    <cellStyle name="40% - Accent4 3 3" xfId="127"/>
    <cellStyle name="40% - Accent4 4" xfId="128"/>
    <cellStyle name="40% - Accent4 5" xfId="129"/>
    <cellStyle name="40% - Accent5" xfId="130"/>
    <cellStyle name="40% - Accent5 2" xfId="131"/>
    <cellStyle name="40% - Accent5 2 2" xfId="132"/>
    <cellStyle name="40% - Accent5 2 2 2" xfId="133"/>
    <cellStyle name="40% - Accent5 2 3" xfId="134"/>
    <cellStyle name="40% - Accent5 2 4" xfId="135"/>
    <cellStyle name="40% - Accent5 3" xfId="136"/>
    <cellStyle name="40% - Accent5 3 2" xfId="137"/>
    <cellStyle name="40% - Accent5 3 3" xfId="138"/>
    <cellStyle name="40% - Accent5 4" xfId="139"/>
    <cellStyle name="40% - Accent5 5" xfId="140"/>
    <cellStyle name="40% - Accent6" xfId="141"/>
    <cellStyle name="40% - Accent6 2" xfId="142"/>
    <cellStyle name="40% - Accent6 2 2" xfId="143"/>
    <cellStyle name="40% - Accent6 2 2 2" xfId="144"/>
    <cellStyle name="40% - Accent6 2 3" xfId="145"/>
    <cellStyle name="40% - Accent6 2 4" xfId="146"/>
    <cellStyle name="40% - Accent6 3" xfId="147"/>
    <cellStyle name="40% - Accent6 3 2" xfId="148"/>
    <cellStyle name="40% - Accent6 3 3" xfId="149"/>
    <cellStyle name="40% - Accent6 4" xfId="150"/>
    <cellStyle name="40% - Accent6 5" xfId="151"/>
    <cellStyle name="60 % – Poudarek1 2" xfId="152"/>
    <cellStyle name="60 % – Poudarek2 2" xfId="153"/>
    <cellStyle name="60 % – Poudarek3 2" xfId="154"/>
    <cellStyle name="60 % – Poudarek4 2" xfId="155"/>
    <cellStyle name="60 % – Poudarek5 2" xfId="156"/>
    <cellStyle name="60 % – Poudarek6 2" xfId="157"/>
    <cellStyle name="60 % - Accent1" xfId="158"/>
    <cellStyle name="60 % - Accent2" xfId="159"/>
    <cellStyle name="60 % - Accent3" xfId="160"/>
    <cellStyle name="60 % - Accent4" xfId="161"/>
    <cellStyle name="60 % - Accent5" xfId="162"/>
    <cellStyle name="60 % - Accent6" xfId="163"/>
    <cellStyle name="60% - Accent1" xfId="164"/>
    <cellStyle name="60% - Accent1 2" xfId="165"/>
    <cellStyle name="60% - Accent1 2 2" xfId="166"/>
    <cellStyle name="60% - Accent1 2 2 2" xfId="167"/>
    <cellStyle name="60% - Accent1 2 3" xfId="168"/>
    <cellStyle name="60% - Accent1 2 4" xfId="169"/>
    <cellStyle name="60% - Accent1 3" xfId="170"/>
    <cellStyle name="60% - Accent1 3 2" xfId="171"/>
    <cellStyle name="60% - Accent1 3 3" xfId="172"/>
    <cellStyle name="60% - Accent1 4" xfId="173"/>
    <cellStyle name="60% - Accent1 5" xfId="174"/>
    <cellStyle name="60% - Accent2" xfId="175"/>
    <cellStyle name="60% - Accent2 2" xfId="176"/>
    <cellStyle name="60% - Accent2 2 2" xfId="177"/>
    <cellStyle name="60% - Accent2 2 2 2" xfId="178"/>
    <cellStyle name="60% - Accent2 2 3" xfId="179"/>
    <cellStyle name="60% - Accent2 2 4" xfId="180"/>
    <cellStyle name="60% - Accent2 3" xfId="181"/>
    <cellStyle name="60% - Accent2 3 2" xfId="182"/>
    <cellStyle name="60% - Accent2 3 3" xfId="183"/>
    <cellStyle name="60% - Accent2 4" xfId="184"/>
    <cellStyle name="60% - Accent2 5" xfId="185"/>
    <cellStyle name="60% - Accent3" xfId="186"/>
    <cellStyle name="60% - Accent3 2" xfId="187"/>
    <cellStyle name="60% - Accent3 2 2" xfId="188"/>
    <cellStyle name="60% - Accent3 2 2 2" xfId="189"/>
    <cellStyle name="60% - Accent3 2 3" xfId="190"/>
    <cellStyle name="60% - Accent3 2 4" xfId="191"/>
    <cellStyle name="60% - Accent3 3" xfId="192"/>
    <cellStyle name="60% - Accent3 3 2" xfId="193"/>
    <cellStyle name="60% - Accent3 3 3" xfId="194"/>
    <cellStyle name="60% - Accent3 4" xfId="195"/>
    <cellStyle name="60% - Accent3 5" xfId="196"/>
    <cellStyle name="60% - Accent4" xfId="197"/>
    <cellStyle name="60% - Accent4 2" xfId="198"/>
    <cellStyle name="60% - Accent4 2 2" xfId="199"/>
    <cellStyle name="60% - Accent4 2 2 2" xfId="200"/>
    <cellStyle name="60% - Accent4 2 3" xfId="201"/>
    <cellStyle name="60% - Accent4 2 4" xfId="202"/>
    <cellStyle name="60% - Accent4 3" xfId="203"/>
    <cellStyle name="60% - Accent4 3 2" xfId="204"/>
    <cellStyle name="60% - Accent4 3 3" xfId="205"/>
    <cellStyle name="60% - Accent4 4" xfId="206"/>
    <cellStyle name="60% - Accent4 5" xfId="207"/>
    <cellStyle name="60% - Accent5" xfId="208"/>
    <cellStyle name="60% - Accent5 2" xfId="209"/>
    <cellStyle name="60% - Accent5 2 2" xfId="210"/>
    <cellStyle name="60% - Accent5 2 2 2" xfId="211"/>
    <cellStyle name="60% - Accent5 2 3" xfId="212"/>
    <cellStyle name="60% - Accent5 2 4" xfId="213"/>
    <cellStyle name="60% - Accent5 3" xfId="214"/>
    <cellStyle name="60% - Accent5 3 2" xfId="215"/>
    <cellStyle name="60% - Accent5 3 3" xfId="216"/>
    <cellStyle name="60% - Accent5 4" xfId="217"/>
    <cellStyle name="60% - Accent5 5" xfId="218"/>
    <cellStyle name="60% - Accent6" xfId="219"/>
    <cellStyle name="60% - Accent6 2" xfId="220"/>
    <cellStyle name="60% - Accent6 2 2" xfId="221"/>
    <cellStyle name="60% - Accent6 2 2 2" xfId="222"/>
    <cellStyle name="60% - Accent6 2 3" xfId="223"/>
    <cellStyle name="60% - Accent6 2 4" xfId="224"/>
    <cellStyle name="60% - Accent6 3" xfId="225"/>
    <cellStyle name="60% - Accent6 3 2" xfId="226"/>
    <cellStyle name="60% - Accent6 3 3" xfId="227"/>
    <cellStyle name="60% - Accent6 4" xfId="228"/>
    <cellStyle name="60% - Accent6 5" xfId="229"/>
    <cellStyle name="Accent1" xfId="230"/>
    <cellStyle name="Accent1 - 20%" xfId="231"/>
    <cellStyle name="Accent1 - 40%" xfId="232"/>
    <cellStyle name="Accent1 - 60%" xfId="233"/>
    <cellStyle name="Accent1 10" xfId="234"/>
    <cellStyle name="Accent1 11" xfId="235"/>
    <cellStyle name="Accent1 12" xfId="236"/>
    <cellStyle name="Accent1 13" xfId="237"/>
    <cellStyle name="Accent1 2" xfId="238"/>
    <cellStyle name="Accent1 2 2" xfId="239"/>
    <cellStyle name="Accent1 2 2 2" xfId="240"/>
    <cellStyle name="Accent1 2 3" xfId="241"/>
    <cellStyle name="Accent1 2 4" xfId="242"/>
    <cellStyle name="Accent1 2 5" xfId="243"/>
    <cellStyle name="Accent1 3" xfId="244"/>
    <cellStyle name="Accent1 3 2" xfId="245"/>
    <cellStyle name="Accent1 3 3" xfId="246"/>
    <cellStyle name="Accent1 4" xfId="247"/>
    <cellStyle name="Accent1 4 2" xfId="248"/>
    <cellStyle name="Accent1 5" xfId="249"/>
    <cellStyle name="Accent1 5 2" xfId="250"/>
    <cellStyle name="Accent1 6" xfId="251"/>
    <cellStyle name="Accent1 7" xfId="252"/>
    <cellStyle name="Accent1 8" xfId="253"/>
    <cellStyle name="Accent1 9" xfId="254"/>
    <cellStyle name="Accent2" xfId="255"/>
    <cellStyle name="Accent2 - 20%" xfId="256"/>
    <cellStyle name="Accent2 - 40%" xfId="257"/>
    <cellStyle name="Accent2 - 60%" xfId="258"/>
    <cellStyle name="Accent2 10" xfId="259"/>
    <cellStyle name="Accent2 11" xfId="260"/>
    <cellStyle name="Accent2 12" xfId="261"/>
    <cellStyle name="Accent2 13" xfId="262"/>
    <cellStyle name="Accent2 2" xfId="263"/>
    <cellStyle name="Accent2 2 2" xfId="264"/>
    <cellStyle name="Accent2 2 2 2" xfId="265"/>
    <cellStyle name="Accent2 2 3" xfId="266"/>
    <cellStyle name="Accent2 2 4" xfId="267"/>
    <cellStyle name="Accent2 2 5" xfId="268"/>
    <cellStyle name="Accent2 3" xfId="269"/>
    <cellStyle name="Accent2 3 2" xfId="270"/>
    <cellStyle name="Accent2 3 3" xfId="271"/>
    <cellStyle name="Accent2 4" xfId="272"/>
    <cellStyle name="Accent2 4 2" xfId="273"/>
    <cellStyle name="Accent2 5" xfId="274"/>
    <cellStyle name="Accent2 5 2" xfId="275"/>
    <cellStyle name="Accent2 6" xfId="276"/>
    <cellStyle name="Accent2 7" xfId="277"/>
    <cellStyle name="Accent2 8" xfId="278"/>
    <cellStyle name="Accent2 9" xfId="279"/>
    <cellStyle name="Accent3" xfId="280"/>
    <cellStyle name="Accent3 - 20%" xfId="281"/>
    <cellStyle name="Accent3 - 40%" xfId="282"/>
    <cellStyle name="Accent3 - 60%" xfId="283"/>
    <cellStyle name="Accent3 10" xfId="284"/>
    <cellStyle name="Accent3 11" xfId="285"/>
    <cellStyle name="Accent3 12" xfId="286"/>
    <cellStyle name="Accent3 13" xfId="287"/>
    <cellStyle name="Accent3 2" xfId="288"/>
    <cellStyle name="Accent3 2 2" xfId="289"/>
    <cellStyle name="Accent3 2 2 2" xfId="290"/>
    <cellStyle name="Accent3 2 3" xfId="291"/>
    <cellStyle name="Accent3 2 4" xfId="292"/>
    <cellStyle name="Accent3 2 5" xfId="293"/>
    <cellStyle name="Accent3 3" xfId="294"/>
    <cellStyle name="Accent3 3 2" xfId="295"/>
    <cellStyle name="Accent3 3 3" xfId="296"/>
    <cellStyle name="Accent3 4" xfId="297"/>
    <cellStyle name="Accent3 4 2" xfId="298"/>
    <cellStyle name="Accent3 5" xfId="299"/>
    <cellStyle name="Accent3 5 2" xfId="300"/>
    <cellStyle name="Accent3 6" xfId="301"/>
    <cellStyle name="Accent3 7" xfId="302"/>
    <cellStyle name="Accent3 8" xfId="303"/>
    <cellStyle name="Accent3 9" xfId="304"/>
    <cellStyle name="Accent4" xfId="305"/>
    <cellStyle name="Accent4 - 20%" xfId="306"/>
    <cellStyle name="Accent4 - 40%" xfId="307"/>
    <cellStyle name="Accent4 - 60%" xfId="308"/>
    <cellStyle name="Accent4 10" xfId="309"/>
    <cellStyle name="Accent4 11" xfId="310"/>
    <cellStyle name="Accent4 12" xfId="311"/>
    <cellStyle name="Accent4 13" xfId="312"/>
    <cellStyle name="Accent4 2" xfId="313"/>
    <cellStyle name="Accent4 2 2" xfId="314"/>
    <cellStyle name="Accent4 2 2 2" xfId="315"/>
    <cellStyle name="Accent4 2 3" xfId="316"/>
    <cellStyle name="Accent4 2 4" xfId="317"/>
    <cellStyle name="Accent4 2 5" xfId="318"/>
    <cellStyle name="Accent4 3" xfId="319"/>
    <cellStyle name="Accent4 3 2" xfId="320"/>
    <cellStyle name="Accent4 3 3" xfId="321"/>
    <cellStyle name="Accent4 4" xfId="322"/>
    <cellStyle name="Accent4 4 2" xfId="323"/>
    <cellStyle name="Accent4 5" xfId="324"/>
    <cellStyle name="Accent4 5 2" xfId="325"/>
    <cellStyle name="Accent4 6" xfId="326"/>
    <cellStyle name="Accent4 7" xfId="327"/>
    <cellStyle name="Accent4 8" xfId="328"/>
    <cellStyle name="Accent4 9" xfId="329"/>
    <cellStyle name="Accent5" xfId="330"/>
    <cellStyle name="Accent5 - 20%" xfId="331"/>
    <cellStyle name="Accent5 - 40%" xfId="332"/>
    <cellStyle name="Accent5 - 60%" xfId="333"/>
    <cellStyle name="Accent5 2" xfId="334"/>
    <cellStyle name="Accent5 2 2" xfId="335"/>
    <cellStyle name="Accent5 2 3" xfId="336"/>
    <cellStyle name="Accent5 3" xfId="337"/>
    <cellStyle name="Accent5 4" xfId="338"/>
    <cellStyle name="Accent5 5" xfId="339"/>
    <cellStyle name="Accent6" xfId="340"/>
    <cellStyle name="Accent6 - 20%" xfId="341"/>
    <cellStyle name="Accent6 - 40%" xfId="342"/>
    <cellStyle name="Accent6 - 60%" xfId="343"/>
    <cellStyle name="Accent6 10" xfId="344"/>
    <cellStyle name="Accent6 11" xfId="345"/>
    <cellStyle name="Accent6 12" xfId="346"/>
    <cellStyle name="Accent6 13" xfId="347"/>
    <cellStyle name="Accent6 2" xfId="348"/>
    <cellStyle name="Accent6 2 2" xfId="349"/>
    <cellStyle name="Accent6 2 2 2" xfId="350"/>
    <cellStyle name="Accent6 2 3" xfId="351"/>
    <cellStyle name="Accent6 2 4" xfId="352"/>
    <cellStyle name="Accent6 2 5" xfId="353"/>
    <cellStyle name="Accent6 3" xfId="354"/>
    <cellStyle name="Accent6 3 2" xfId="355"/>
    <cellStyle name="Accent6 3 3" xfId="356"/>
    <cellStyle name="Accent6 4" xfId="357"/>
    <cellStyle name="Accent6 4 2" xfId="358"/>
    <cellStyle name="Accent6 5" xfId="359"/>
    <cellStyle name="Accent6 5 2" xfId="360"/>
    <cellStyle name="Accent6 6" xfId="361"/>
    <cellStyle name="Accent6 7" xfId="362"/>
    <cellStyle name="Accent6 8" xfId="363"/>
    <cellStyle name="Accent6 9" xfId="364"/>
    <cellStyle name="Avertissement" xfId="365"/>
    <cellStyle name="Bad" xfId="366"/>
    <cellStyle name="Bad 2" xfId="367"/>
    <cellStyle name="Bad 2 2" xfId="368"/>
    <cellStyle name="Bad 2 2 2" xfId="369"/>
    <cellStyle name="Bad 2 3" xfId="370"/>
    <cellStyle name="Bad 2 4" xfId="371"/>
    <cellStyle name="Bad 3" xfId="372"/>
    <cellStyle name="Bad 3 2" xfId="373"/>
    <cellStyle name="Bad 3 3" xfId="374"/>
    <cellStyle name="Bad 4" xfId="375"/>
    <cellStyle name="Bad 5" xfId="376"/>
    <cellStyle name="Calcul" xfId="377"/>
    <cellStyle name="Calculation" xfId="378"/>
    <cellStyle name="Calculation 2" xfId="379"/>
    <cellStyle name="Calculation 2 2" xfId="380"/>
    <cellStyle name="Calculation 2 2 2" xfId="381"/>
    <cellStyle name="Calculation 2 3" xfId="382"/>
    <cellStyle name="Calculation 2 4" xfId="383"/>
    <cellStyle name="Calculation 3" xfId="384"/>
    <cellStyle name="Calculation 3 2" xfId="385"/>
    <cellStyle name="Calculation 3 3" xfId="386"/>
    <cellStyle name="Calculation 4" xfId="387"/>
    <cellStyle name="Calculation 5" xfId="388"/>
    <cellStyle name="Cellule liée" xfId="389"/>
    <cellStyle name="Check Cell" xfId="390"/>
    <cellStyle name="Check Cell 2" xfId="391"/>
    <cellStyle name="Check Cell 2 2" xfId="392"/>
    <cellStyle name="Check Cell 3" xfId="393"/>
    <cellStyle name="Check Cell 4" xfId="394"/>
    <cellStyle name="Check Cell 5" xfId="395"/>
    <cellStyle name="Comma [0] 2" xfId="396"/>
    <cellStyle name="Comma 10" xfId="397"/>
    <cellStyle name="Comma 10 2" xfId="398"/>
    <cellStyle name="Comma 12" xfId="399"/>
    <cellStyle name="Comma 12 10" xfId="400"/>
    <cellStyle name="Comma 12 11" xfId="401"/>
    <cellStyle name="Comma 12 12" xfId="402"/>
    <cellStyle name="Comma 12 13" xfId="403"/>
    <cellStyle name="Comma 12 14" xfId="404"/>
    <cellStyle name="Comma 12 15" xfId="405"/>
    <cellStyle name="Comma 12 16" xfId="406"/>
    <cellStyle name="Comma 12 17" xfId="407"/>
    <cellStyle name="Comma 12 2" xfId="408"/>
    <cellStyle name="Comma 12 2 2" xfId="409"/>
    <cellStyle name="Comma 12 2 3" xfId="410"/>
    <cellStyle name="Comma 12 3" xfId="411"/>
    <cellStyle name="Comma 12 3 2" xfId="412"/>
    <cellStyle name="Comma 12 4" xfId="413"/>
    <cellStyle name="Comma 12 4 2" xfId="414"/>
    <cellStyle name="Comma 12 5" xfId="415"/>
    <cellStyle name="Comma 12 6" xfId="416"/>
    <cellStyle name="Comma 12 7" xfId="417"/>
    <cellStyle name="Comma 12 8" xfId="418"/>
    <cellStyle name="Comma 12 9" xfId="419"/>
    <cellStyle name="Comma 13" xfId="420"/>
    <cellStyle name="Comma 13 2" xfId="421"/>
    <cellStyle name="Comma 14" xfId="422"/>
    <cellStyle name="Comma 2 10" xfId="423"/>
    <cellStyle name="Comma 2 11" xfId="424"/>
    <cellStyle name="Comma 2 12" xfId="425"/>
    <cellStyle name="Comma 2 13" xfId="426"/>
    <cellStyle name="Comma 2 14" xfId="427"/>
    <cellStyle name="Comma 2 14 2" xfId="428"/>
    <cellStyle name="Comma 2 15" xfId="429"/>
    <cellStyle name="Comma 2 15 2" xfId="430"/>
    <cellStyle name="Comma 2 15 3" xfId="431"/>
    <cellStyle name="Comma 2 15 4" xfId="432"/>
    <cellStyle name="Comma 2 16" xfId="433"/>
    <cellStyle name="Comma 2 16 2" xfId="434"/>
    <cellStyle name="Comma 2 17" xfId="435"/>
    <cellStyle name="Comma 2 17 2" xfId="436"/>
    <cellStyle name="Comma 2 18" xfId="437"/>
    <cellStyle name="Comma 2 19" xfId="438"/>
    <cellStyle name="Comma 2 2" xfId="439"/>
    <cellStyle name="Comma 2 20" xfId="440"/>
    <cellStyle name="Comma 2 21" xfId="441"/>
    <cellStyle name="Comma 2 22" xfId="442"/>
    <cellStyle name="Comma 2 23" xfId="443"/>
    <cellStyle name="Comma 2 24" xfId="444"/>
    <cellStyle name="Comma 2 25" xfId="445"/>
    <cellStyle name="Comma 2 26" xfId="446"/>
    <cellStyle name="Comma 2 27" xfId="447"/>
    <cellStyle name="Comma 2 28" xfId="448"/>
    <cellStyle name="Comma 2 29" xfId="449"/>
    <cellStyle name="Comma 2 3" xfId="450"/>
    <cellStyle name="Comma 2 30" xfId="451"/>
    <cellStyle name="Comma 2 31" xfId="452"/>
    <cellStyle name="Comma 2 4" xfId="453"/>
    <cellStyle name="Comma 2 5" xfId="454"/>
    <cellStyle name="Comma 2 6" xfId="455"/>
    <cellStyle name="Comma 2 7" xfId="456"/>
    <cellStyle name="Comma 2 8" xfId="457"/>
    <cellStyle name="Comma 2 9" xfId="458"/>
    <cellStyle name="Comma 2 9 2" xfId="459"/>
    <cellStyle name="Comma 25" xfId="460"/>
    <cellStyle name="Comma 3" xfId="461"/>
    <cellStyle name="Comma 3 2" xfId="462"/>
    <cellStyle name="Comma 3 2 2" xfId="463"/>
    <cellStyle name="Comma 3 2 3" xfId="464"/>
    <cellStyle name="Comma 3 2 4" xfId="465"/>
    <cellStyle name="Comma 3 3" xfId="466"/>
    <cellStyle name="Comma 3 3 2" xfId="467"/>
    <cellStyle name="Comma 3 3 2 2" xfId="468"/>
    <cellStyle name="Comma 3 3 3" xfId="469"/>
    <cellStyle name="Comma 3 3 4" xfId="470"/>
    <cellStyle name="Comma 3 4" xfId="471"/>
    <cellStyle name="Comma 4 2" xfId="472"/>
    <cellStyle name="Comma 4 2 2" xfId="473"/>
    <cellStyle name="Comma 4 3" xfId="474"/>
    <cellStyle name="Comma 5" xfId="475"/>
    <cellStyle name="Comma 5 2" xfId="476"/>
    <cellStyle name="Comma 5 2 2" xfId="477"/>
    <cellStyle name="Comma 5 3" xfId="478"/>
    <cellStyle name="Comma 5 4" xfId="479"/>
    <cellStyle name="Comma 6 2" xfId="480"/>
    <cellStyle name="Comma 7 2" xfId="481"/>
    <cellStyle name="Comma 8 2" xfId="482"/>
    <cellStyle name="Comma0" xfId="483"/>
    <cellStyle name="Comma0 2" xfId="484"/>
    <cellStyle name="Comma0 3" xfId="485"/>
    <cellStyle name="Comma0 4" xfId="486"/>
    <cellStyle name="Comma0 5" xfId="487"/>
    <cellStyle name="Comma0 6" xfId="488"/>
    <cellStyle name="Comma0 7" xfId="489"/>
    <cellStyle name="Comma0 8" xfId="490"/>
    <cellStyle name="Commentaire" xfId="491"/>
    <cellStyle name="Currency [0] 2" xfId="492"/>
    <cellStyle name="Currency [0]_Popis Etk" xfId="493"/>
    <cellStyle name="Currency 2" xfId="494"/>
    <cellStyle name="Currency_Popis Etk" xfId="495"/>
    <cellStyle name="Currency0" xfId="496"/>
    <cellStyle name="Currency0 2" xfId="497"/>
    <cellStyle name="Currency0 3" xfId="498"/>
    <cellStyle name="Currency0 4" xfId="499"/>
    <cellStyle name="Currency0 5" xfId="500"/>
    <cellStyle name="Currency0 6" xfId="501"/>
    <cellStyle name="Currency0 7" xfId="502"/>
    <cellStyle name="Currency0 8" xfId="503"/>
    <cellStyle name="Date" xfId="504"/>
    <cellStyle name="Date 2" xfId="505"/>
    <cellStyle name="Date 3" xfId="506"/>
    <cellStyle name="Date 4" xfId="507"/>
    <cellStyle name="Date 5" xfId="508"/>
    <cellStyle name="Date 6" xfId="509"/>
    <cellStyle name="Date 7" xfId="510"/>
    <cellStyle name="Date 8" xfId="511"/>
    <cellStyle name="Denar [0]_V3 plin" xfId="512"/>
    <cellStyle name="Denar_V3 plin" xfId="513"/>
    <cellStyle name="Dobro 2" xfId="514"/>
    <cellStyle name="Element-delo" xfId="515"/>
    <cellStyle name="Emphasis 1" xfId="516"/>
    <cellStyle name="Emphasis 2" xfId="517"/>
    <cellStyle name="Emphasis 3" xfId="518"/>
    <cellStyle name="Entrée" xfId="519"/>
    <cellStyle name="Euro" xfId="520"/>
    <cellStyle name="Euro 10" xfId="521"/>
    <cellStyle name="Euro 11" xfId="522"/>
    <cellStyle name="Euro 12" xfId="523"/>
    <cellStyle name="Euro 13" xfId="524"/>
    <cellStyle name="Euro 14" xfId="525"/>
    <cellStyle name="Euro 15" xfId="526"/>
    <cellStyle name="Euro 16" xfId="527"/>
    <cellStyle name="Euro 17" xfId="528"/>
    <cellStyle name="Euro 18" xfId="529"/>
    <cellStyle name="Euro 2" xfId="530"/>
    <cellStyle name="Euro 2 2" xfId="531"/>
    <cellStyle name="Euro 2 2 2" xfId="532"/>
    <cellStyle name="Euro 2 3" xfId="533"/>
    <cellStyle name="Euro 3" xfId="534"/>
    <cellStyle name="Euro 3 2" xfId="535"/>
    <cellStyle name="Euro 3 3" xfId="536"/>
    <cellStyle name="Euro 4" xfId="537"/>
    <cellStyle name="Euro 4 2" xfId="538"/>
    <cellStyle name="Euro 4 3" xfId="539"/>
    <cellStyle name="Euro 5" xfId="540"/>
    <cellStyle name="Euro 5 2" xfId="541"/>
    <cellStyle name="Euro 6" xfId="542"/>
    <cellStyle name="Euro 7" xfId="543"/>
    <cellStyle name="Euro 8" xfId="544"/>
    <cellStyle name="Euro 9" xfId="545"/>
    <cellStyle name="Explanatory Text" xfId="546"/>
    <cellStyle name="Explanatory Text 2" xfId="547"/>
    <cellStyle name="Explanatory Text 2 2" xfId="548"/>
    <cellStyle name="Explanatory Text 3" xfId="549"/>
    <cellStyle name="Explanatory Text 4" xfId="550"/>
    <cellStyle name="Explanatory Text 5" xfId="551"/>
    <cellStyle name="Fixed" xfId="552"/>
    <cellStyle name="Fixed 2" xfId="553"/>
    <cellStyle name="Fixed 3" xfId="554"/>
    <cellStyle name="Fixed 4" xfId="555"/>
    <cellStyle name="Fixed 5" xfId="556"/>
    <cellStyle name="Fixed 6" xfId="557"/>
    <cellStyle name="Fixed 7" xfId="558"/>
    <cellStyle name="Fixed 8" xfId="559"/>
    <cellStyle name="Followed Hyperlink_Popis Etk" xfId="560"/>
    <cellStyle name="general" xfId="561"/>
    <cellStyle name="general 2" xfId="562"/>
    <cellStyle name="Good" xfId="563"/>
    <cellStyle name="Good 2" xfId="564"/>
    <cellStyle name="Good 2 2" xfId="565"/>
    <cellStyle name="Good 2 2 2" xfId="566"/>
    <cellStyle name="Good 2 3" xfId="567"/>
    <cellStyle name="Good 2 4" xfId="568"/>
    <cellStyle name="Good 3" xfId="569"/>
    <cellStyle name="Good 3 2" xfId="570"/>
    <cellStyle name="Good 3 3" xfId="571"/>
    <cellStyle name="Good 4" xfId="572"/>
    <cellStyle name="Good 5" xfId="573"/>
    <cellStyle name="Heading 1" xfId="574"/>
    <cellStyle name="Heading 1 2" xfId="575"/>
    <cellStyle name="Heading 1 2 2" xfId="576"/>
    <cellStyle name="Heading 1 2 2 2" xfId="577"/>
    <cellStyle name="Heading 1 2 2 3" xfId="578"/>
    <cellStyle name="Heading 1 2 3" xfId="579"/>
    <cellStyle name="Heading 1 2 4" xfId="580"/>
    <cellStyle name="Heading 1 2 5" xfId="581"/>
    <cellStyle name="Heading 1 2 6" xfId="582"/>
    <cellStyle name="Heading 1 3" xfId="583"/>
    <cellStyle name="Heading 1 3 2" xfId="584"/>
    <cellStyle name="Heading 1 3 3" xfId="585"/>
    <cellStyle name="Heading 1 3 4" xfId="586"/>
    <cellStyle name="Heading 1 4" xfId="587"/>
    <cellStyle name="Heading 1 5" xfId="588"/>
    <cellStyle name="Heading 2" xfId="589"/>
    <cellStyle name="Heading 2 2" xfId="590"/>
    <cellStyle name="Heading 2 2 2" xfId="591"/>
    <cellStyle name="Heading 2 2 2 2" xfId="592"/>
    <cellStyle name="Heading 2 2 3" xfId="593"/>
    <cellStyle name="Heading 2 2 4" xfId="594"/>
    <cellStyle name="Heading 2 2 5" xfId="595"/>
    <cellStyle name="Heading 2 2 6" xfId="596"/>
    <cellStyle name="Heading 2 3" xfId="597"/>
    <cellStyle name="Heading 2 3 2" xfId="598"/>
    <cellStyle name="Heading 2 3 3" xfId="599"/>
    <cellStyle name="Heading 2 3 4" xfId="600"/>
    <cellStyle name="Heading 2 4" xfId="601"/>
    <cellStyle name="Heading 2 4 2" xfId="602"/>
    <cellStyle name="Heading 2 5" xfId="603"/>
    <cellStyle name="Heading 2 5 2" xfId="604"/>
    <cellStyle name="Heading 2 6" xfId="605"/>
    <cellStyle name="Heading 2 7" xfId="606"/>
    <cellStyle name="Heading 2 8" xfId="607"/>
    <cellStyle name="Heading 2 9" xfId="608"/>
    <cellStyle name="Heading 2 9 2" xfId="609"/>
    <cellStyle name="Heading 3" xfId="610"/>
    <cellStyle name="Heading 3 2" xfId="611"/>
    <cellStyle name="Heading 3 2 2" xfId="612"/>
    <cellStyle name="Heading 3 2 2 2" xfId="613"/>
    <cellStyle name="Heading 3 2 3" xfId="614"/>
    <cellStyle name="Heading 3 2 4" xfId="615"/>
    <cellStyle name="Heading 3 2 5" xfId="616"/>
    <cellStyle name="Heading 3 3" xfId="617"/>
    <cellStyle name="Heading 3 3 2" xfId="618"/>
    <cellStyle name="Heading 3 3 3" xfId="619"/>
    <cellStyle name="Heading 3 4" xfId="620"/>
    <cellStyle name="Heading 3 5" xfId="621"/>
    <cellStyle name="Heading 4" xfId="622"/>
    <cellStyle name="Heading 4 2" xfId="623"/>
    <cellStyle name="Heading 4 2 2" xfId="624"/>
    <cellStyle name="Heading 4 2 2 2" xfId="625"/>
    <cellStyle name="Heading 4 2 3" xfId="626"/>
    <cellStyle name="Heading 4 2 4" xfId="627"/>
    <cellStyle name="Heading 4 3" xfId="628"/>
    <cellStyle name="Heading 4 3 2" xfId="629"/>
    <cellStyle name="Heading 4 3 3" xfId="630"/>
    <cellStyle name="Heading 4 4" xfId="631"/>
    <cellStyle name="Heading 4 5" xfId="632"/>
    <cellStyle name="Hiperpovezava 2" xfId="633"/>
    <cellStyle name="Hiperpovezava 2 2" xfId="634"/>
    <cellStyle name="Hyperlink 2" xfId="635"/>
    <cellStyle name="Hyperlink 2 2" xfId="636"/>
    <cellStyle name="Hyperlink_Popis Etk" xfId="637"/>
    <cellStyle name="Input" xfId="638"/>
    <cellStyle name="Input 2" xfId="639"/>
    <cellStyle name="Input 2 2" xfId="640"/>
    <cellStyle name="Input 2 2 2" xfId="641"/>
    <cellStyle name="Input 2 3" xfId="642"/>
    <cellStyle name="Input 2 4" xfId="643"/>
    <cellStyle name="Input 3" xfId="644"/>
    <cellStyle name="Input 3 2" xfId="645"/>
    <cellStyle name="Input 3 3" xfId="646"/>
    <cellStyle name="Input 4" xfId="647"/>
    <cellStyle name="Input 5" xfId="648"/>
    <cellStyle name="Insatisfaisant" xfId="649"/>
    <cellStyle name="Izhod 2" xfId="650"/>
    <cellStyle name="Linked Cell" xfId="651"/>
    <cellStyle name="Linked Cell 2" xfId="652"/>
    <cellStyle name="Linked Cell 2 2" xfId="653"/>
    <cellStyle name="Linked Cell 2 2 2" xfId="654"/>
    <cellStyle name="Linked Cell 2 3" xfId="655"/>
    <cellStyle name="Linked Cell 2 4" xfId="656"/>
    <cellStyle name="Linked Cell 2 5" xfId="657"/>
    <cellStyle name="Linked Cell 3" xfId="658"/>
    <cellStyle name="Linked Cell 3 2" xfId="659"/>
    <cellStyle name="Linked Cell 3 3" xfId="660"/>
    <cellStyle name="Linked Cell 4" xfId="661"/>
    <cellStyle name="Linked Cell 5" xfId="662"/>
    <cellStyle name="Naslov 1 1" xfId="663"/>
    <cellStyle name="Naslov 5" xfId="664"/>
    <cellStyle name="Naslov 5 2" xfId="665"/>
    <cellStyle name="Navadno" xfId="0" builtinId="0"/>
    <cellStyle name="Navadno 10" xfId="666"/>
    <cellStyle name="Navadno 10 2" xfId="667"/>
    <cellStyle name="Navadno 10 2 2" xfId="668"/>
    <cellStyle name="Navadno 10 3" xfId="669"/>
    <cellStyle name="Navadno 10 4" xfId="670"/>
    <cellStyle name="Navadno 10 5" xfId="671"/>
    <cellStyle name="Navadno 10 6" xfId="672"/>
    <cellStyle name="Navadno 10_P2-OBJEKT NAD KOTO NIČ-C" xfId="673"/>
    <cellStyle name="Navadno 11" xfId="674"/>
    <cellStyle name="Navadno 11 2" xfId="675"/>
    <cellStyle name="Navadno 11 2 2" xfId="676"/>
    <cellStyle name="Navadno 11 3" xfId="677"/>
    <cellStyle name="Navadno 11 4" xfId="678"/>
    <cellStyle name="Navadno 11 5" xfId="679"/>
    <cellStyle name="Navadno 11 6" xfId="680"/>
    <cellStyle name="Navadno 11_P2-OBJEKT NAD KOTO NIČ-C" xfId="681"/>
    <cellStyle name="Navadno 12" xfId="682"/>
    <cellStyle name="Navadno 12 2" xfId="683"/>
    <cellStyle name="Navadno 12 3" xfId="684"/>
    <cellStyle name="Navadno 12 4" xfId="685"/>
    <cellStyle name="Navadno 12 5" xfId="686"/>
    <cellStyle name="Navadno 13" xfId="687"/>
    <cellStyle name="Navadno 13 2" xfId="688"/>
    <cellStyle name="Navadno 13 3" xfId="689"/>
    <cellStyle name="Navadno 13 4" xfId="690"/>
    <cellStyle name="Navadno 14" xfId="691"/>
    <cellStyle name="Navadno 14 2" xfId="692"/>
    <cellStyle name="Navadno 14 3" xfId="693"/>
    <cellStyle name="Navadno 14 4" xfId="694"/>
    <cellStyle name="Navadno 15" xfId="695"/>
    <cellStyle name="Navadno 15 2" xfId="696"/>
    <cellStyle name="Navadno 15 3" xfId="697"/>
    <cellStyle name="Navadno 15 4" xfId="698"/>
    <cellStyle name="Navadno 16" xfId="699"/>
    <cellStyle name="Navadno 16 2" xfId="700"/>
    <cellStyle name="Navadno 16 3" xfId="701"/>
    <cellStyle name="Navadno 16 4" xfId="702"/>
    <cellStyle name="Navadno 17" xfId="703"/>
    <cellStyle name="Navadno 17 2" xfId="704"/>
    <cellStyle name="Navadno 17 3" xfId="705"/>
    <cellStyle name="Navadno 17 4" xfId="706"/>
    <cellStyle name="Navadno 18" xfId="707"/>
    <cellStyle name="Navadno 18 2" xfId="708"/>
    <cellStyle name="Navadno 18 3" xfId="709"/>
    <cellStyle name="Navadno 18 4" xfId="710"/>
    <cellStyle name="Navadno 19" xfId="711"/>
    <cellStyle name="Navadno 19 2" xfId="712"/>
    <cellStyle name="Navadno 19 3" xfId="713"/>
    <cellStyle name="Navadno 19 4" xfId="714"/>
    <cellStyle name="Navadno 2" xfId="715"/>
    <cellStyle name="Navadno 2 10" xfId="716"/>
    <cellStyle name="Navadno 2 11" xfId="717"/>
    <cellStyle name="Navadno 2 12" xfId="718"/>
    <cellStyle name="Navadno 2 13" xfId="719"/>
    <cellStyle name="Navadno 2 14" xfId="720"/>
    <cellStyle name="Navadno 2 15" xfId="721"/>
    <cellStyle name="Navadno 2 16" xfId="722"/>
    <cellStyle name="Navadno 2 17" xfId="723"/>
    <cellStyle name="Navadno 2 18" xfId="724"/>
    <cellStyle name="Navadno 2 19" xfId="725"/>
    <cellStyle name="Navadno 2 2" xfId="726"/>
    <cellStyle name="Navadno 2 2 2" xfId="727"/>
    <cellStyle name="Navadno 2 2 2 2" xfId="728"/>
    <cellStyle name="Navadno 2 2 3" xfId="729"/>
    <cellStyle name="Navadno 2 2 3 2" xfId="730"/>
    <cellStyle name="Navadno 2 20" xfId="731"/>
    <cellStyle name="Navadno 2 21" xfId="732"/>
    <cellStyle name="Navadno 2 22" xfId="733"/>
    <cellStyle name="Navadno 2 23" xfId="734"/>
    <cellStyle name="Navadno 2 24" xfId="735"/>
    <cellStyle name="Navadno 2 25" xfId="736"/>
    <cellStyle name="Navadno 2 26" xfId="737"/>
    <cellStyle name="Navadno 2 27" xfId="738"/>
    <cellStyle name="Navadno 2 28" xfId="739"/>
    <cellStyle name="Navadno 2 29" xfId="740"/>
    <cellStyle name="Navadno 2 3" xfId="741"/>
    <cellStyle name="Navadno 2 3 2" xfId="742"/>
    <cellStyle name="Navadno 2 3 3" xfId="743"/>
    <cellStyle name="Navadno 2 3 4" xfId="744"/>
    <cellStyle name="Navadno 2 3 5" xfId="745"/>
    <cellStyle name="Navadno 2 30" xfId="746"/>
    <cellStyle name="Navadno 2 31" xfId="747"/>
    <cellStyle name="Navadno 2 32" xfId="748"/>
    <cellStyle name="Navadno 2 33" xfId="749"/>
    <cellStyle name="Navadno 2 34" xfId="750"/>
    <cellStyle name="Navadno 2 35" xfId="751"/>
    <cellStyle name="Navadno 2 36" xfId="752"/>
    <cellStyle name="Navadno 2 37" xfId="753"/>
    <cellStyle name="Navadno 2 38" xfId="754"/>
    <cellStyle name="Navadno 2 39" xfId="755"/>
    <cellStyle name="Navadno 2 4" xfId="756"/>
    <cellStyle name="Navadno 2 4 2" xfId="757"/>
    <cellStyle name="Navadno 2 4 3" xfId="758"/>
    <cellStyle name="Navadno 2 4_P2-OBJEKT NAD KOTO NIČ-C" xfId="759"/>
    <cellStyle name="Navadno 2 40" xfId="760"/>
    <cellStyle name="Navadno 2 41" xfId="761"/>
    <cellStyle name="Navadno 2 42" xfId="762"/>
    <cellStyle name="Navadno 2 43" xfId="763"/>
    <cellStyle name="Navadno 2 44" xfId="764"/>
    <cellStyle name="Navadno 2 45" xfId="765"/>
    <cellStyle name="Navadno 2 46" xfId="766"/>
    <cellStyle name="Navadno 2 47" xfId="767"/>
    <cellStyle name="Navadno 2 48" xfId="768"/>
    <cellStyle name="Navadno 2 49" xfId="769"/>
    <cellStyle name="Navadno 2 5" xfId="770"/>
    <cellStyle name="Navadno 2 5 2" xfId="771"/>
    <cellStyle name="Navadno 2 50" xfId="772"/>
    <cellStyle name="Navadno 2 51" xfId="773"/>
    <cellStyle name="Navadno 2 6" xfId="774"/>
    <cellStyle name="Navadno 2 6 2" xfId="775"/>
    <cellStyle name="Navadno 2 7" xfId="776"/>
    <cellStyle name="Navadno 2 8" xfId="777"/>
    <cellStyle name="Navadno 2 9" xfId="778"/>
    <cellStyle name="Navadno 2 9 2" xfId="779"/>
    <cellStyle name="Navadno 20 2" xfId="780"/>
    <cellStyle name="Navadno 21" xfId="781"/>
    <cellStyle name="Navadno 21 2" xfId="782"/>
    <cellStyle name="Navadno 22" xfId="783"/>
    <cellStyle name="Navadno 22 2" xfId="784"/>
    <cellStyle name="Navadno 23" xfId="785"/>
    <cellStyle name="Navadno 23 2" xfId="786"/>
    <cellStyle name="Navadno 24" xfId="787"/>
    <cellStyle name="Navadno 25" xfId="788"/>
    <cellStyle name="Navadno 26" xfId="789"/>
    <cellStyle name="Navadno 3" xfId="790"/>
    <cellStyle name="Navadno 3 2" xfId="791"/>
    <cellStyle name="Navadno 3 2 2" xfId="792"/>
    <cellStyle name="Navadno 3 3" xfId="793"/>
    <cellStyle name="Navadno 3 3 2" xfId="794"/>
    <cellStyle name="Navadno 3 4" xfId="795"/>
    <cellStyle name="Navadno 3 5" xfId="796"/>
    <cellStyle name="Navadno 3 6" xfId="797"/>
    <cellStyle name="Navadno 31" xfId="798"/>
    <cellStyle name="Navadno 32" xfId="799"/>
    <cellStyle name="Navadno 33" xfId="800"/>
    <cellStyle name="Navadno 34" xfId="801"/>
    <cellStyle name="Navadno 35" xfId="802"/>
    <cellStyle name="Navadno 36" xfId="803"/>
    <cellStyle name="Navadno 38" xfId="804"/>
    <cellStyle name="Navadno 39" xfId="805"/>
    <cellStyle name="Navadno 4" xfId="806"/>
    <cellStyle name="Navadno 4 2" xfId="807"/>
    <cellStyle name="Navadno 5" xfId="808"/>
    <cellStyle name="Navadno 5 2" xfId="809"/>
    <cellStyle name="Navadno 5 3" xfId="810"/>
    <cellStyle name="Navadno 5 4" xfId="811"/>
    <cellStyle name="Navadno 5 5" xfId="812"/>
    <cellStyle name="Navadno 6" xfId="813"/>
    <cellStyle name="Navadno 6 2" xfId="814"/>
    <cellStyle name="Navadno 6 3" xfId="815"/>
    <cellStyle name="Navadno 6 4" xfId="816"/>
    <cellStyle name="Navadno 6 5" xfId="817"/>
    <cellStyle name="Navadno 7" xfId="818"/>
    <cellStyle name="Navadno 7 2" xfId="819"/>
    <cellStyle name="Navadno 7 2 2" xfId="820"/>
    <cellStyle name="Navadno 7 3" xfId="821"/>
    <cellStyle name="Navadno 7 4" xfId="822"/>
    <cellStyle name="Navadno 7 5" xfId="823"/>
    <cellStyle name="Navadno 7_P2-OBJEKT NAD KOTO NIČ-C" xfId="824"/>
    <cellStyle name="Navadno 8" xfId="825"/>
    <cellStyle name="Navadno 8 2" xfId="826"/>
    <cellStyle name="Navadno 8 2 2" xfId="827"/>
    <cellStyle name="Navadno 8 3" xfId="828"/>
    <cellStyle name="Navadno 8 4" xfId="829"/>
    <cellStyle name="Navadno 8_P2-OBJEKT NAD KOTO NIČ-C" xfId="830"/>
    <cellStyle name="Navadno 9" xfId="831"/>
    <cellStyle name="Navadno 9 2" xfId="832"/>
    <cellStyle name="Navadno 9 2 2" xfId="833"/>
    <cellStyle name="Navadno 9 3" xfId="834"/>
    <cellStyle name="Navadno 9 4" xfId="835"/>
    <cellStyle name="Navadno 9 5" xfId="836"/>
    <cellStyle name="Navadno 9_P2-OBJEKT NAD KOTO NIČ-C" xfId="837"/>
    <cellStyle name="Navadno_KALAMAR-PSO GREGORČIČEVA MS-16.11.04" xfId="1310"/>
    <cellStyle name="Neutral" xfId="838"/>
    <cellStyle name="Neutral 2" xfId="839"/>
    <cellStyle name="Neutral 2 2" xfId="840"/>
    <cellStyle name="Neutral 2 2 2" xfId="841"/>
    <cellStyle name="Neutral 2 3" xfId="842"/>
    <cellStyle name="Neutral 2 4" xfId="843"/>
    <cellStyle name="Neutral 3" xfId="844"/>
    <cellStyle name="Neutral 3 2" xfId="845"/>
    <cellStyle name="Neutral 3 3" xfId="846"/>
    <cellStyle name="Neutral 4" xfId="847"/>
    <cellStyle name="Neutral 5" xfId="848"/>
    <cellStyle name="Neutre" xfId="849"/>
    <cellStyle name="Normal 10" xfId="850"/>
    <cellStyle name="Normal 10 2" xfId="851"/>
    <cellStyle name="Normal 10 2 2" xfId="852"/>
    <cellStyle name="Normal 10 3" xfId="853"/>
    <cellStyle name="Normal 11" xfId="854"/>
    <cellStyle name="Normal 11 2" xfId="855"/>
    <cellStyle name="Normal 11 3" xfId="856"/>
    <cellStyle name="Normal 12" xfId="857"/>
    <cellStyle name="Normal 12 2" xfId="858"/>
    <cellStyle name="Normal 12 3" xfId="859"/>
    <cellStyle name="Normal 13" xfId="860"/>
    <cellStyle name="Normal 13 10" xfId="861"/>
    <cellStyle name="Normal 13 11" xfId="862"/>
    <cellStyle name="Normal 13 12" xfId="863"/>
    <cellStyle name="Normal 13 13" xfId="864"/>
    <cellStyle name="Normal 13 14" xfId="865"/>
    <cellStyle name="Normal 13 15" xfId="866"/>
    <cellStyle name="Normal 13 16" xfId="867"/>
    <cellStyle name="Normal 13 17" xfId="868"/>
    <cellStyle name="Normal 13 2" xfId="869"/>
    <cellStyle name="Normal 13 2 2" xfId="870"/>
    <cellStyle name="Normal 13 3" xfId="871"/>
    <cellStyle name="Normal 13 3 2" xfId="872"/>
    <cellStyle name="Normal 13 4" xfId="873"/>
    <cellStyle name="Normal 13 5" xfId="874"/>
    <cellStyle name="Normal 13 6" xfId="875"/>
    <cellStyle name="Normal 13 7" xfId="876"/>
    <cellStyle name="Normal 13 8" xfId="877"/>
    <cellStyle name="Normal 13 9" xfId="878"/>
    <cellStyle name="Normal 14" xfId="879"/>
    <cellStyle name="Normal 15" xfId="880"/>
    <cellStyle name="Normal 16" xfId="881"/>
    <cellStyle name="Normal 16 2" xfId="882"/>
    <cellStyle name="Normal 16 3" xfId="883"/>
    <cellStyle name="Normal 17" xfId="884"/>
    <cellStyle name="Normal 18" xfId="885"/>
    <cellStyle name="Normal 19 2" xfId="886"/>
    <cellStyle name="Normal 2" xfId="887"/>
    <cellStyle name="Normal 2 10" xfId="888"/>
    <cellStyle name="Normal 2 10 2" xfId="889"/>
    <cellStyle name="Normal 2 11" xfId="890"/>
    <cellStyle name="Normal 2 12" xfId="891"/>
    <cellStyle name="Normal 2 13" xfId="892"/>
    <cellStyle name="Normal 2 14" xfId="893"/>
    <cellStyle name="Normal 2 14 2" xfId="894"/>
    <cellStyle name="Normal 2 14 3" xfId="895"/>
    <cellStyle name="Normal 2 15" xfId="896"/>
    <cellStyle name="Normal 2 15 2" xfId="897"/>
    <cellStyle name="Normal 2 15 3" xfId="898"/>
    <cellStyle name="normal 2 15 4" xfId="899"/>
    <cellStyle name="normal 2 15 5" xfId="900"/>
    <cellStyle name="normal 2 15 6" xfId="901"/>
    <cellStyle name="normal 2 16" xfId="902"/>
    <cellStyle name="Normal 2 16 2" xfId="903"/>
    <cellStyle name="normal 2 16 3" xfId="904"/>
    <cellStyle name="normal 2 16 4" xfId="905"/>
    <cellStyle name="normal 2 16 5" xfId="906"/>
    <cellStyle name="normal 2 17" xfId="907"/>
    <cellStyle name="Normal 2 17 2" xfId="908"/>
    <cellStyle name="normal 2 17 3" xfId="909"/>
    <cellStyle name="normal 2 17 4" xfId="910"/>
    <cellStyle name="normal 2 17 5" xfId="911"/>
    <cellStyle name="Normal 2 18" xfId="912"/>
    <cellStyle name="Normal 2 18 2" xfId="913"/>
    <cellStyle name="normal 2 18 3" xfId="914"/>
    <cellStyle name="normal 2 18 4" xfId="915"/>
    <cellStyle name="normal 2 18 5" xfId="916"/>
    <cellStyle name="Normal 2 19" xfId="917"/>
    <cellStyle name="Normal 2 19 2" xfId="918"/>
    <cellStyle name="normal 2 19 3" xfId="919"/>
    <cellStyle name="Normal 2 19 4" xfId="920"/>
    <cellStyle name="Normal 2 19 5" xfId="921"/>
    <cellStyle name="Normal 2 19 6" xfId="922"/>
    <cellStyle name="Normal 2 2" xfId="923"/>
    <cellStyle name="Normal 2 2 2" xfId="924"/>
    <cellStyle name="Normal 2 2 2 2" xfId="925"/>
    <cellStyle name="Normal 2 2 2 3" xfId="926"/>
    <cellStyle name="Normal 2 2 2 4" xfId="927"/>
    <cellStyle name="Normal 2 2 2 5" xfId="928"/>
    <cellStyle name="normal 2 2 3" xfId="929"/>
    <cellStyle name="Normal 2 2 3 2" xfId="930"/>
    <cellStyle name="Normal 2 2 4" xfId="931"/>
    <cellStyle name="Normal 2 2 5" xfId="932"/>
    <cellStyle name="Normal 2 20" xfId="933"/>
    <cellStyle name="Normal 2 20 2" xfId="934"/>
    <cellStyle name="normal 2 20 3" xfId="935"/>
    <cellStyle name="normal 2 20 4" xfId="936"/>
    <cellStyle name="normal 2 20 5" xfId="937"/>
    <cellStyle name="Normal 2 21" xfId="938"/>
    <cellStyle name="Normal 2 21 2" xfId="939"/>
    <cellStyle name="Normal 2 21 3" xfId="940"/>
    <cellStyle name="Normal 2 22" xfId="941"/>
    <cellStyle name="Normal 2 22 2" xfId="942"/>
    <cellStyle name="Normal 2 22 3" xfId="943"/>
    <cellStyle name="Normal 2 23" xfId="944"/>
    <cellStyle name="Normal 2 23 2" xfId="945"/>
    <cellStyle name="normal 2 23 3" xfId="946"/>
    <cellStyle name="normal 2 23 4" xfId="947"/>
    <cellStyle name="normal 2 23 5" xfId="948"/>
    <cellStyle name="normal 2 24" xfId="949"/>
    <cellStyle name="Normal 2 24 2" xfId="950"/>
    <cellStyle name="Normal 2 25" xfId="951"/>
    <cellStyle name="Normal 2 25 2" xfId="952"/>
    <cellStyle name="Normal 2 26" xfId="953"/>
    <cellStyle name="Normal 2 26 2" xfId="954"/>
    <cellStyle name="Normal 2 27" xfId="955"/>
    <cellStyle name="Normal 2 28" xfId="956"/>
    <cellStyle name="Normal 2 29" xfId="957"/>
    <cellStyle name="Normal 2 3" xfId="958"/>
    <cellStyle name="Normal 2 3 2" xfId="959"/>
    <cellStyle name="Normal 2 3 2 2" xfId="960"/>
    <cellStyle name="Normal 2 3 2 3" xfId="961"/>
    <cellStyle name="normal 2 30" xfId="962"/>
    <cellStyle name="normal 2 31" xfId="963"/>
    <cellStyle name="normal 2 32" xfId="964"/>
    <cellStyle name="normal 2 33" xfId="965"/>
    <cellStyle name="normal 2 34" xfId="966"/>
    <cellStyle name="normal 2 35" xfId="967"/>
    <cellStyle name="Normal 2 36" xfId="968"/>
    <cellStyle name="Normal 2 4" xfId="969"/>
    <cellStyle name="Normal 2 4 2" xfId="970"/>
    <cellStyle name="Normal 2 4 2 2" xfId="971"/>
    <cellStyle name="Normal 2 4 2 3" xfId="972"/>
    <cellStyle name="Normal 2 4 2 4" xfId="973"/>
    <cellStyle name="Normal 2 4 2 5" xfId="974"/>
    <cellStyle name="Normal 2 5" xfId="975"/>
    <cellStyle name="Normal 2 5 2" xfId="976"/>
    <cellStyle name="Normal 2 5 2 2" xfId="977"/>
    <cellStyle name="Normal 2 5 2 3" xfId="978"/>
    <cellStyle name="Normal 2 5 2 4" xfId="979"/>
    <cellStyle name="Normal 2 5 2 5" xfId="980"/>
    <cellStyle name="Normal 2 6" xfId="981"/>
    <cellStyle name="Normal 2 6 2" xfId="982"/>
    <cellStyle name="Normal 2 6 2 2" xfId="983"/>
    <cellStyle name="Normal 2 6 2 3" xfId="984"/>
    <cellStyle name="Normal 2 6 2 4" xfId="985"/>
    <cellStyle name="Normal 2 6 2 5" xfId="986"/>
    <cellStyle name="Normal 2 7" xfId="987"/>
    <cellStyle name="Normal 2 7 2" xfId="988"/>
    <cellStyle name="Normal 2 7 2 2" xfId="989"/>
    <cellStyle name="Normal 2 7 2 2 2" xfId="990"/>
    <cellStyle name="Normal 2 7 2 3" xfId="991"/>
    <cellStyle name="Normal 2 7 2 4" xfId="992"/>
    <cellStyle name="Normal 2 8" xfId="993"/>
    <cellStyle name="Normal 2 8 2" xfId="994"/>
    <cellStyle name="Normal 2 8 2 2" xfId="995"/>
    <cellStyle name="Normal 2 8 2 3" xfId="996"/>
    <cellStyle name="Normal 2 8 2 4" xfId="997"/>
    <cellStyle name="Normal 2 8 2 5" xfId="998"/>
    <cellStyle name="Normal 2 9" xfId="999"/>
    <cellStyle name="Normal 20 2" xfId="1000"/>
    <cellStyle name="Normal 21" xfId="1001"/>
    <cellStyle name="Normal 21 2" xfId="1002"/>
    <cellStyle name="Normal 22" xfId="1003"/>
    <cellStyle name="Normal 3" xfId="1004"/>
    <cellStyle name="Normal 3 10" xfId="1005"/>
    <cellStyle name="Normal 3 11" xfId="1006"/>
    <cellStyle name="Normal 3 2" xfId="1007"/>
    <cellStyle name="Normal 3 2 2" xfId="1008"/>
    <cellStyle name="Normal 3 2 2 2" xfId="1009"/>
    <cellStyle name="Normal 3 2 2 3" xfId="1010"/>
    <cellStyle name="Normal 3 2 3" xfId="1011"/>
    <cellStyle name="Normal 3 2 4" xfId="1012"/>
    <cellStyle name="Normal 3 3" xfId="1013"/>
    <cellStyle name="Normal 3 3 2" xfId="1014"/>
    <cellStyle name="Normal 3 4" xfId="1015"/>
    <cellStyle name="Normal 3 4 2" xfId="1016"/>
    <cellStyle name="Normal 3 5" xfId="1017"/>
    <cellStyle name="Normal 3 6" xfId="1018"/>
    <cellStyle name="Normal 3 7" xfId="1019"/>
    <cellStyle name="Normal 3 8" xfId="1020"/>
    <cellStyle name="normal 3 9" xfId="1021"/>
    <cellStyle name="Normal 3 9 2" xfId="1022"/>
    <cellStyle name="Normal 3 9 3" xfId="1023"/>
    <cellStyle name="Normal 4" xfId="1024"/>
    <cellStyle name="Normal 4 10" xfId="1025"/>
    <cellStyle name="Normal 4 2" xfId="1026"/>
    <cellStyle name="Normal 4 2 2" xfId="1027"/>
    <cellStyle name="Normal 4 2 3" xfId="1028"/>
    <cellStyle name="Normal 4 3" xfId="1029"/>
    <cellStyle name="Normal 4 3 2" xfId="1030"/>
    <cellStyle name="Normal 4 3 3" xfId="1031"/>
    <cellStyle name="Normal 4 3 4" xfId="1032"/>
    <cellStyle name="Normal 4 4" xfId="1033"/>
    <cellStyle name="Normal 4 4 2" xfId="1034"/>
    <cellStyle name="normal 4 5" xfId="1035"/>
    <cellStyle name="Normal 4 5 2" xfId="1036"/>
    <cellStyle name="Normal 4 6" xfId="1037"/>
    <cellStyle name="Normal 4 7" xfId="1038"/>
    <cellStyle name="Normal 4 8" xfId="1039"/>
    <cellStyle name="Normal 4 9" xfId="1040"/>
    <cellStyle name="Normal 5" xfId="1041"/>
    <cellStyle name="Normal 5 2" xfId="1042"/>
    <cellStyle name="Normal 5 2 2" xfId="1043"/>
    <cellStyle name="Normal 5 3" xfId="1044"/>
    <cellStyle name="Normal 5 4" xfId="1045"/>
    <cellStyle name="Normal 5 5" xfId="1046"/>
    <cellStyle name="Normal 5 6" xfId="1047"/>
    <cellStyle name="Normal 5 7" xfId="1048"/>
    <cellStyle name="Normal 6" xfId="1049"/>
    <cellStyle name="Normal 6 2" xfId="1050"/>
    <cellStyle name="Normal 6 2 2" xfId="1051"/>
    <cellStyle name="Normal 6 3" xfId="1052"/>
    <cellStyle name="Normal 6 4" xfId="1053"/>
    <cellStyle name="Normal 7" xfId="1054"/>
    <cellStyle name="Normal 7 2" xfId="1055"/>
    <cellStyle name="Normal 7 2 2" xfId="1056"/>
    <cellStyle name="Normal 7 3" xfId="1057"/>
    <cellStyle name="Normal 7 3 2" xfId="1058"/>
    <cellStyle name="Normal 7 4" xfId="1059"/>
    <cellStyle name="Normal 7 4 2" xfId="1060"/>
    <cellStyle name="Normal 7 5" xfId="1061"/>
    <cellStyle name="Normal 7 6" xfId="1062"/>
    <cellStyle name="Normal 8" xfId="1063"/>
    <cellStyle name="Normal 8 2" xfId="1064"/>
    <cellStyle name="Normal 8 2 2" xfId="1065"/>
    <cellStyle name="Normal 8 2 3" xfId="1066"/>
    <cellStyle name="Normal 8 3" xfId="1067"/>
    <cellStyle name="Normal 8 4" xfId="1068"/>
    <cellStyle name="Normal 8 5" xfId="1069"/>
    <cellStyle name="Normal 8 6" xfId="1070"/>
    <cellStyle name="Normal 9 2" xfId="1071"/>
    <cellStyle name="Normal 9 3" xfId="1072"/>
    <cellStyle name="Normal_246-HIT_SALON_VRTOJBA_VIDEO" xfId="1073"/>
    <cellStyle name="Normale_CCTV Price List Jan-Jun 2005" xfId="1074"/>
    <cellStyle name="Note" xfId="1075"/>
    <cellStyle name="Note 2" xfId="1076"/>
    <cellStyle name="Note 2 10" xfId="1077"/>
    <cellStyle name="Note 2 11" xfId="1078"/>
    <cellStyle name="Note 2 12" xfId="1079"/>
    <cellStyle name="Note 2 13" xfId="1080"/>
    <cellStyle name="Note 2 14" xfId="1081"/>
    <cellStyle name="Note 2 15" xfId="1082"/>
    <cellStyle name="Note 2 16" xfId="1083"/>
    <cellStyle name="Note 2 2" xfId="1084"/>
    <cellStyle name="Note 2 2 2" xfId="1085"/>
    <cellStyle name="Note 2 2 2 2" xfId="1086"/>
    <cellStyle name="Note 2 2 3" xfId="1087"/>
    <cellStyle name="Note 2 2 4" xfId="1088"/>
    <cellStyle name="Note 2 2 5" xfId="1089"/>
    <cellStyle name="Note 2 3" xfId="1090"/>
    <cellStyle name="Note 2 3 2" xfId="1091"/>
    <cellStyle name="Note 2 3 3" xfId="1092"/>
    <cellStyle name="Note 2 4" xfId="1093"/>
    <cellStyle name="Note 2 4 2" xfId="1094"/>
    <cellStyle name="Note 2 5" xfId="1095"/>
    <cellStyle name="Note 2 5 2" xfId="1096"/>
    <cellStyle name="Note 2 6" xfId="1097"/>
    <cellStyle name="Note 2 7" xfId="1098"/>
    <cellStyle name="Note 2 8" xfId="1099"/>
    <cellStyle name="Note 2 9" xfId="1100"/>
    <cellStyle name="Note 3" xfId="1101"/>
    <cellStyle name="Note 3 10" xfId="1102"/>
    <cellStyle name="Note 3 11" xfId="1103"/>
    <cellStyle name="Note 3 12" xfId="1104"/>
    <cellStyle name="Note 3 13" xfId="1105"/>
    <cellStyle name="Note 3 14" xfId="1106"/>
    <cellStyle name="Note 3 15" xfId="1107"/>
    <cellStyle name="Note 3 16" xfId="1108"/>
    <cellStyle name="Note 3 2" xfId="1109"/>
    <cellStyle name="Note 3 2 2" xfId="1110"/>
    <cellStyle name="Note 3 2 2 2" xfId="1111"/>
    <cellStyle name="Note 3 2 3" xfId="1112"/>
    <cellStyle name="Note 3 3" xfId="1113"/>
    <cellStyle name="Note 3 3 2" xfId="1114"/>
    <cellStyle name="Note 3 3 3" xfId="1115"/>
    <cellStyle name="Note 3 4" xfId="1116"/>
    <cellStyle name="Note 3 5" xfId="1117"/>
    <cellStyle name="Note 3 6" xfId="1118"/>
    <cellStyle name="Note 3 7" xfId="1119"/>
    <cellStyle name="Note 3 8" xfId="1120"/>
    <cellStyle name="Note 3 9" xfId="1121"/>
    <cellStyle name="Note 4" xfId="1122"/>
    <cellStyle name="Note 4 10" xfId="1123"/>
    <cellStyle name="Note 4 11" xfId="1124"/>
    <cellStyle name="Note 4 12" xfId="1125"/>
    <cellStyle name="Note 4 13" xfId="1126"/>
    <cellStyle name="Note 4 14" xfId="1127"/>
    <cellStyle name="Note 4 15" xfId="1128"/>
    <cellStyle name="Note 4 16" xfId="1129"/>
    <cellStyle name="Note 4 2" xfId="1130"/>
    <cellStyle name="Note 4 2 2" xfId="1131"/>
    <cellStyle name="Note 4 2 2 2" xfId="1132"/>
    <cellStyle name="Note 4 2 3" xfId="1133"/>
    <cellStyle name="Note 4 3" xfId="1134"/>
    <cellStyle name="Note 4 3 2" xfId="1135"/>
    <cellStyle name="Note 4 3 3" xfId="1136"/>
    <cellStyle name="Note 4 4" xfId="1137"/>
    <cellStyle name="Note 4 5" xfId="1138"/>
    <cellStyle name="Note 4 6" xfId="1139"/>
    <cellStyle name="Note 4 7" xfId="1140"/>
    <cellStyle name="Note 4 8" xfId="1141"/>
    <cellStyle name="Note 4 9" xfId="1142"/>
    <cellStyle name="Note 5" xfId="1143"/>
    <cellStyle name="Note 5 10" xfId="1144"/>
    <cellStyle name="Note 5 11" xfId="1145"/>
    <cellStyle name="Note 5 12" xfId="1146"/>
    <cellStyle name="Note 5 13" xfId="1147"/>
    <cellStyle name="Note 5 14" xfId="1148"/>
    <cellStyle name="Note 5 15" xfId="1149"/>
    <cellStyle name="Note 5 16" xfId="1150"/>
    <cellStyle name="Note 5 2" xfId="1151"/>
    <cellStyle name="Note 5 2 2" xfId="1152"/>
    <cellStyle name="Note 5 2 2 2" xfId="1153"/>
    <cellStyle name="Note 5 2 3" xfId="1154"/>
    <cellStyle name="Note 5 3" xfId="1155"/>
    <cellStyle name="Note 5 3 2" xfId="1156"/>
    <cellStyle name="Note 5 3 3" xfId="1157"/>
    <cellStyle name="Note 5 4" xfId="1158"/>
    <cellStyle name="Note 5 5" xfId="1159"/>
    <cellStyle name="Note 5 6" xfId="1160"/>
    <cellStyle name="Note 5 7" xfId="1161"/>
    <cellStyle name="Note 5 8" xfId="1162"/>
    <cellStyle name="Note 5 9" xfId="1163"/>
    <cellStyle name="Note 6" xfId="1164"/>
    <cellStyle name="Note 6 10" xfId="1165"/>
    <cellStyle name="Note 6 11" xfId="1166"/>
    <cellStyle name="Note 6 12" xfId="1167"/>
    <cellStyle name="Note 6 13" xfId="1168"/>
    <cellStyle name="Note 6 14" xfId="1169"/>
    <cellStyle name="Note 6 15" xfId="1170"/>
    <cellStyle name="Note 6 16" xfId="1171"/>
    <cellStyle name="Note 6 2" xfId="1172"/>
    <cellStyle name="Note 6 2 2" xfId="1173"/>
    <cellStyle name="Note 6 2 2 2" xfId="1174"/>
    <cellStyle name="Note 6 2 3" xfId="1175"/>
    <cellStyle name="Note 6 3" xfId="1176"/>
    <cellStyle name="Note 6 3 2" xfId="1177"/>
    <cellStyle name="Note 6 3 3" xfId="1178"/>
    <cellStyle name="Note 6 4" xfId="1179"/>
    <cellStyle name="Note 6 5" xfId="1180"/>
    <cellStyle name="Note 6 6" xfId="1181"/>
    <cellStyle name="Note 6 7" xfId="1182"/>
    <cellStyle name="Note 6 8" xfId="1183"/>
    <cellStyle name="Note 6 9" xfId="1184"/>
    <cellStyle name="Note 7" xfId="1185"/>
    <cellStyle name="Note 7 10" xfId="1186"/>
    <cellStyle name="Note 7 11" xfId="1187"/>
    <cellStyle name="Note 7 12" xfId="1188"/>
    <cellStyle name="Note 7 13" xfId="1189"/>
    <cellStyle name="Note 7 14" xfId="1190"/>
    <cellStyle name="Note 7 15" xfId="1191"/>
    <cellStyle name="Note 7 16" xfId="1192"/>
    <cellStyle name="Note 7 2" xfId="1193"/>
    <cellStyle name="Note 7 2 2" xfId="1194"/>
    <cellStyle name="Note 7 2 2 2" xfId="1195"/>
    <cellStyle name="Note 7 2 3" xfId="1196"/>
    <cellStyle name="Note 7 3" xfId="1197"/>
    <cellStyle name="Note 7 3 2" xfId="1198"/>
    <cellStyle name="Note 7 3 3" xfId="1199"/>
    <cellStyle name="Note 7 4" xfId="1200"/>
    <cellStyle name="Note 7 5" xfId="1201"/>
    <cellStyle name="Note 7 6" xfId="1202"/>
    <cellStyle name="Note 7 7" xfId="1203"/>
    <cellStyle name="Note 7 8" xfId="1204"/>
    <cellStyle name="Note 7 9" xfId="1205"/>
    <cellStyle name="Note 8" xfId="1206"/>
    <cellStyle name="Odstotek" xfId="1309" builtinId="5"/>
    <cellStyle name="Odstotek 2" xfId="1207"/>
    <cellStyle name="Odstotek 2 2" xfId="1208"/>
    <cellStyle name="Opomba 2" xfId="1209"/>
    <cellStyle name="Opozorilo 2" xfId="1210"/>
    <cellStyle name="Output" xfId="1211"/>
    <cellStyle name="Output 2" xfId="1212"/>
    <cellStyle name="Output 2 2" xfId="1213"/>
    <cellStyle name="Output 2 2 2" xfId="1214"/>
    <cellStyle name="Output 2 3" xfId="1215"/>
    <cellStyle name="Output 2 4" xfId="1216"/>
    <cellStyle name="Output 3" xfId="1217"/>
    <cellStyle name="Output 3 2" xfId="1218"/>
    <cellStyle name="Output 3 3" xfId="1219"/>
    <cellStyle name="Output 4" xfId="1220"/>
    <cellStyle name="Output 5" xfId="1221"/>
    <cellStyle name="Percent 2" xfId="1222"/>
    <cellStyle name="Percent 2 2" xfId="1223"/>
    <cellStyle name="Percent 3" xfId="1224"/>
    <cellStyle name="PRVA VRSTA Element delo" xfId="1225"/>
    <cellStyle name="Satisfaisant" xfId="1226"/>
    <cellStyle name="Sheet Title" xfId="1227"/>
    <cellStyle name="Skupaj cena" xfId="1228"/>
    <cellStyle name="Slog 1" xfId="1229"/>
    <cellStyle name="Slog 1 2" xfId="1230"/>
    <cellStyle name="Slog 1 3" xfId="1231"/>
    <cellStyle name="Sortie" xfId="1232"/>
    <cellStyle name="Standard 2" xfId="1233"/>
    <cellStyle name="Standard_20091113 CL LYNX und Feldgeräte NSP" xfId="1234"/>
    <cellStyle name="Style 1" xfId="1235"/>
    <cellStyle name="Style 1 10" xfId="1236"/>
    <cellStyle name="Style 1 2" xfId="1237"/>
    <cellStyle name="Style 1 2 2" xfId="1238"/>
    <cellStyle name="Style 1 2 2 2" xfId="1239"/>
    <cellStyle name="Style 1 2 2 2 2" xfId="1240"/>
    <cellStyle name="Style 1 2 3" xfId="1241"/>
    <cellStyle name="Style 1 2_PO9504F_IBM_CRM_2_kalk (2)" xfId="1242"/>
    <cellStyle name="Style 1 3" xfId="1243"/>
    <cellStyle name="Style 1 3 2" xfId="1244"/>
    <cellStyle name="Style 1 3 2 2" xfId="1245"/>
    <cellStyle name="Style 1 3 2 2 2" xfId="1246"/>
    <cellStyle name="Style 1 3 3" xfId="1247"/>
    <cellStyle name="Style 1 3 4" xfId="1248"/>
    <cellStyle name="Style 1 3_PO9504F_IBM_CRM_2_kalk (2)" xfId="1249"/>
    <cellStyle name="Style 1 4" xfId="1250"/>
    <cellStyle name="Style 1 5" xfId="1251"/>
    <cellStyle name="Style 1 6" xfId="1252"/>
    <cellStyle name="Style 1 7" xfId="1253"/>
    <cellStyle name="Style 1 8" xfId="1254"/>
    <cellStyle name="Style 1 9" xfId="1255"/>
    <cellStyle name="Texte explicatif" xfId="1256"/>
    <cellStyle name="Title" xfId="1257"/>
    <cellStyle name="Title 2" xfId="1258"/>
    <cellStyle name="Title 2 2" xfId="1259"/>
    <cellStyle name="Title 2 2 2" xfId="1260"/>
    <cellStyle name="Title 2 3" xfId="1261"/>
    <cellStyle name="Title 2 4" xfId="1262"/>
    <cellStyle name="Title 2 5" xfId="1263"/>
    <cellStyle name="Title 3" xfId="1264"/>
    <cellStyle name="Title 3 2" xfId="1265"/>
    <cellStyle name="Title 3 3" xfId="1266"/>
    <cellStyle name="Title 4" xfId="1267"/>
    <cellStyle name="Title 5" xfId="1268"/>
    <cellStyle name="Titre" xfId="1269"/>
    <cellStyle name="Titre 1" xfId="1270"/>
    <cellStyle name="Titre 2" xfId="1271"/>
    <cellStyle name="Titre 3" xfId="1272"/>
    <cellStyle name="Titre 4" xfId="1273"/>
    <cellStyle name="Total" xfId="1274"/>
    <cellStyle name="Total 10" xfId="1275"/>
    <cellStyle name="Total 11" xfId="1276"/>
    <cellStyle name="Total 11 2" xfId="1277"/>
    <cellStyle name="Total 2" xfId="1278"/>
    <cellStyle name="Total 2 2" xfId="1279"/>
    <cellStyle name="Total 2 2 2" xfId="1280"/>
    <cellStyle name="Total 2 3" xfId="1281"/>
    <cellStyle name="Total 2 4" xfId="1282"/>
    <cellStyle name="Total 2 5" xfId="1283"/>
    <cellStyle name="Total 3" xfId="1284"/>
    <cellStyle name="Total 3 2" xfId="1285"/>
    <cellStyle name="Total 3 3" xfId="1286"/>
    <cellStyle name="Total 3 4" xfId="1287"/>
    <cellStyle name="Total 4" xfId="1288"/>
    <cellStyle name="Total 4 2" xfId="1289"/>
    <cellStyle name="Total 5" xfId="1290"/>
    <cellStyle name="Total 5 2" xfId="1291"/>
    <cellStyle name="Total 6" xfId="1292"/>
    <cellStyle name="Total 7" xfId="1293"/>
    <cellStyle name="Total 8" xfId="1294"/>
    <cellStyle name="Total 9" xfId="1295"/>
    <cellStyle name="Valuta (0)_LACEYS TV price list 20030603" xfId="1296"/>
    <cellStyle name="Vejica 2" xfId="1297"/>
    <cellStyle name="Vejica 2 2" xfId="1298"/>
    <cellStyle name="Vejica 3" xfId="1299"/>
    <cellStyle name="Vejica 4" xfId="1300"/>
    <cellStyle name="Vérification" xfId="1301"/>
    <cellStyle name="Warning Text" xfId="1302"/>
    <cellStyle name="Warning Text 2" xfId="1303"/>
    <cellStyle name="Warning Text 2 2" xfId="1304"/>
    <cellStyle name="Warning Text 3" xfId="1305"/>
    <cellStyle name="Warning Text 4" xfId="1306"/>
    <cellStyle name="Warning Text 5" xfId="1307"/>
    <cellStyle name="Zboží" xfId="1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2324100</xdr:colOff>
      <xdr:row>31</xdr:row>
      <xdr:rowOff>0</xdr:rowOff>
    </xdr:from>
    <xdr:ext cx="184731" cy="264560"/>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2962275"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2324100</xdr:colOff>
      <xdr:row>31</xdr:row>
      <xdr:rowOff>0</xdr:rowOff>
    </xdr:from>
    <xdr:ext cx="184731" cy="264560"/>
    <xdr:sp macro="" textlink="">
      <xdr:nvSpPr>
        <xdr:cNvPr id="3" name="PoljeZBesedilom 2">
          <a:extLst>
            <a:ext uri="{FF2B5EF4-FFF2-40B4-BE49-F238E27FC236}">
              <a16:creationId xmlns:a16="http://schemas.microsoft.com/office/drawing/2014/main" id="{00000000-0008-0000-0000-000003000000}"/>
            </a:ext>
          </a:extLst>
        </xdr:cNvPr>
        <xdr:cNvSpPr txBox="1"/>
      </xdr:nvSpPr>
      <xdr:spPr>
        <a:xfrm>
          <a:off x="638175"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1</xdr:col>
      <xdr:colOff>2324100</xdr:colOff>
      <xdr:row>31</xdr:row>
      <xdr:rowOff>0</xdr:rowOff>
    </xdr:from>
    <xdr:ext cx="184731" cy="264560"/>
    <xdr:sp macro="" textlink="">
      <xdr:nvSpPr>
        <xdr:cNvPr id="4" name="PoljeZBesedilom 3">
          <a:extLst>
            <a:ext uri="{FF2B5EF4-FFF2-40B4-BE49-F238E27FC236}">
              <a16:creationId xmlns:a16="http://schemas.microsoft.com/office/drawing/2014/main" id="{00000000-0008-0000-0000-000004000000}"/>
            </a:ext>
          </a:extLst>
        </xdr:cNvPr>
        <xdr:cNvSpPr txBox="1"/>
      </xdr:nvSpPr>
      <xdr:spPr>
        <a:xfrm>
          <a:off x="2962275" y="500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2324100</xdr:colOff>
      <xdr:row>31</xdr:row>
      <xdr:rowOff>0</xdr:rowOff>
    </xdr:from>
    <xdr:ext cx="184731" cy="264560"/>
    <xdr:sp macro="" textlink="">
      <xdr:nvSpPr>
        <xdr:cNvPr id="5" name="PoljeZBesedilom 4">
          <a:extLst>
            <a:ext uri="{FF2B5EF4-FFF2-40B4-BE49-F238E27FC236}">
              <a16:creationId xmlns:a16="http://schemas.microsoft.com/office/drawing/2014/main" id="{00000000-0008-0000-0000-000005000000}"/>
            </a:ext>
          </a:extLst>
        </xdr:cNvPr>
        <xdr:cNvSpPr txBox="1"/>
      </xdr:nvSpPr>
      <xdr:spPr>
        <a:xfrm>
          <a:off x="638175" y="500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1</xdr:col>
      <xdr:colOff>2324100</xdr:colOff>
      <xdr:row>226</xdr:row>
      <xdr:rowOff>0</xdr:rowOff>
    </xdr:from>
    <xdr:ext cx="184731" cy="264560"/>
    <xdr:sp macro="" textlink="">
      <xdr:nvSpPr>
        <xdr:cNvPr id="6" name="PoljeZBesedilom 5">
          <a:extLst>
            <a:ext uri="{FF2B5EF4-FFF2-40B4-BE49-F238E27FC236}">
              <a16:creationId xmlns:a16="http://schemas.microsoft.com/office/drawing/2014/main" id="{00000000-0008-0000-0000-000006000000}"/>
            </a:ext>
          </a:extLst>
        </xdr:cNvPr>
        <xdr:cNvSpPr txBox="1"/>
      </xdr:nvSpPr>
      <xdr:spPr>
        <a:xfrm>
          <a:off x="2714625"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2324100</xdr:colOff>
      <xdr:row>226</xdr:row>
      <xdr:rowOff>0</xdr:rowOff>
    </xdr:from>
    <xdr:ext cx="184731" cy="264560"/>
    <xdr:sp macro="" textlink="">
      <xdr:nvSpPr>
        <xdr:cNvPr id="7" name="PoljeZBesedilom 6">
          <a:extLst>
            <a:ext uri="{FF2B5EF4-FFF2-40B4-BE49-F238E27FC236}">
              <a16:creationId xmlns:a16="http://schemas.microsoft.com/office/drawing/2014/main" id="{00000000-0008-0000-0000-000007000000}"/>
            </a:ext>
          </a:extLst>
        </xdr:cNvPr>
        <xdr:cNvSpPr txBox="1"/>
      </xdr:nvSpPr>
      <xdr:spPr>
        <a:xfrm>
          <a:off x="390525"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26"/>
  <sheetViews>
    <sheetView showZeros="0" tabSelected="1" view="pageBreakPreview" zoomScale="112" zoomScaleNormal="100" zoomScaleSheetLayoutView="112" workbookViewId="0">
      <selection activeCell="E222" sqref="E222"/>
    </sheetView>
  </sheetViews>
  <sheetFormatPr defaultRowHeight="14.25"/>
  <cols>
    <col min="1" max="1" width="5.5703125" style="39" customWidth="1"/>
    <col min="2" max="2" width="48.7109375" style="5" customWidth="1"/>
    <col min="3" max="3" width="5.42578125" style="6" customWidth="1"/>
    <col min="4" max="4" width="9.5703125" style="164" customWidth="1"/>
    <col min="5" max="5" width="10" style="14" customWidth="1"/>
    <col min="6" max="6" width="12.140625" style="22" customWidth="1"/>
    <col min="7" max="7" width="16.140625" style="1" customWidth="1"/>
    <col min="8" max="16384" width="9.140625" style="1"/>
  </cols>
  <sheetData>
    <row r="1" spans="1:6">
      <c r="A1" s="33"/>
      <c r="B1" s="31"/>
      <c r="C1" s="12"/>
      <c r="D1" s="154"/>
      <c r="E1" s="13"/>
      <c r="F1" s="29"/>
    </row>
    <row r="2" spans="1:6">
      <c r="A2" s="33"/>
      <c r="B2" s="31"/>
      <c r="C2" s="12"/>
      <c r="D2" s="154"/>
      <c r="E2" s="13"/>
      <c r="F2" s="29"/>
    </row>
    <row r="3" spans="1:6" s="66" customFormat="1" ht="18.75">
      <c r="A3" s="57"/>
      <c r="B3" s="57" t="s">
        <v>52</v>
      </c>
      <c r="C3" s="57"/>
      <c r="D3" s="155"/>
      <c r="E3" s="58"/>
      <c r="F3" s="57"/>
    </row>
    <row r="5" spans="1:6">
      <c r="A5" s="33"/>
      <c r="B5" s="31"/>
      <c r="C5" s="12"/>
      <c r="D5" s="154"/>
      <c r="E5" s="13"/>
      <c r="F5" s="29"/>
    </row>
    <row r="6" spans="1:6" s="101" customFormat="1" ht="15">
      <c r="A6" s="96"/>
      <c r="B6" s="97" t="s">
        <v>55</v>
      </c>
      <c r="C6" s="98"/>
      <c r="D6" s="156"/>
      <c r="E6" s="99"/>
      <c r="F6" s="100"/>
    </row>
    <row r="7" spans="1:6" ht="18.75">
      <c r="A7" s="69"/>
      <c r="B7" s="70"/>
      <c r="C7" s="71"/>
      <c r="D7" s="157"/>
      <c r="E7" s="72"/>
      <c r="F7" s="73"/>
    </row>
    <row r="8" spans="1:6">
      <c r="A8" s="38" t="s">
        <v>29</v>
      </c>
      <c r="B8" s="35" t="s">
        <v>7</v>
      </c>
      <c r="C8" s="102"/>
      <c r="D8" s="158"/>
      <c r="E8" s="104"/>
      <c r="F8" s="103"/>
    </row>
    <row r="9" spans="1:6">
      <c r="A9" s="33"/>
      <c r="B9" s="31"/>
      <c r="C9" s="105"/>
      <c r="D9" s="159"/>
      <c r="E9" s="106"/>
      <c r="F9" s="107"/>
    </row>
    <row r="10" spans="1:6">
      <c r="A10" s="33" t="s">
        <v>30</v>
      </c>
      <c r="B10" s="47" t="s">
        <v>8</v>
      </c>
      <c r="C10" s="105"/>
      <c r="D10" s="159"/>
      <c r="E10" s="106"/>
      <c r="F10" s="107">
        <f>F126</f>
        <v>0</v>
      </c>
    </row>
    <row r="11" spans="1:6">
      <c r="A11" s="33" t="s">
        <v>32</v>
      </c>
      <c r="B11" s="47" t="s">
        <v>4</v>
      </c>
      <c r="C11" s="105"/>
      <c r="D11" s="159"/>
      <c r="E11" s="106"/>
      <c r="F11" s="107">
        <f>F149</f>
        <v>0</v>
      </c>
    </row>
    <row r="12" spans="1:6">
      <c r="A12" s="33"/>
      <c r="B12" s="47"/>
      <c r="C12" s="105"/>
      <c r="D12" s="159"/>
      <c r="E12" s="106"/>
      <c r="F12" s="107"/>
    </row>
    <row r="13" spans="1:6">
      <c r="A13" s="38" t="s">
        <v>31</v>
      </c>
      <c r="B13" s="35" t="s">
        <v>28</v>
      </c>
      <c r="C13" s="102"/>
      <c r="D13" s="158"/>
      <c r="E13" s="104"/>
      <c r="F13" s="103"/>
    </row>
    <row r="14" spans="1:6">
      <c r="A14" s="38"/>
      <c r="B14" s="35"/>
      <c r="C14" s="102"/>
      <c r="D14" s="158"/>
      <c r="E14" s="104"/>
      <c r="F14" s="103"/>
    </row>
    <row r="15" spans="1:6">
      <c r="A15" s="33" t="s">
        <v>46</v>
      </c>
      <c r="B15" s="31" t="s">
        <v>5</v>
      </c>
      <c r="C15" s="105"/>
      <c r="D15" s="159"/>
      <c r="E15" s="106"/>
      <c r="F15" s="107">
        <f>F175</f>
        <v>0</v>
      </c>
    </row>
    <row r="16" spans="1:6">
      <c r="A16" s="33" t="s">
        <v>47</v>
      </c>
      <c r="B16" s="31" t="s">
        <v>40</v>
      </c>
      <c r="C16" s="105"/>
      <c r="D16" s="159"/>
      <c r="E16" s="106"/>
      <c r="F16" s="107">
        <f>F196</f>
        <v>0</v>
      </c>
    </row>
    <row r="17" spans="1:6">
      <c r="A17" s="33" t="s">
        <v>56</v>
      </c>
      <c r="B17" s="47" t="s">
        <v>69</v>
      </c>
      <c r="C17" s="105"/>
      <c r="D17" s="159"/>
      <c r="E17" s="106"/>
      <c r="F17" s="107">
        <f>F215</f>
        <v>0</v>
      </c>
    </row>
    <row r="18" spans="1:6">
      <c r="A18" s="33"/>
      <c r="B18" s="47"/>
      <c r="C18" s="105"/>
      <c r="D18" s="159"/>
      <c r="E18" s="106"/>
      <c r="F18" s="107"/>
    </row>
    <row r="19" spans="1:6">
      <c r="A19" s="38" t="s">
        <v>45</v>
      </c>
      <c r="B19" s="35" t="s">
        <v>27</v>
      </c>
      <c r="C19" s="102"/>
      <c r="D19" s="158"/>
      <c r="E19" s="104"/>
      <c r="F19" s="103"/>
    </row>
    <row r="20" spans="1:6">
      <c r="A20" s="38"/>
      <c r="B20" s="35"/>
      <c r="C20" s="102"/>
      <c r="D20" s="158"/>
      <c r="E20" s="104"/>
      <c r="F20" s="103"/>
    </row>
    <row r="21" spans="1:6" ht="28.5">
      <c r="A21" s="33" t="s">
        <v>45</v>
      </c>
      <c r="B21" s="31" t="s">
        <v>54</v>
      </c>
      <c r="C21" s="105"/>
      <c r="D21" s="159"/>
      <c r="E21" s="106"/>
      <c r="F21" s="107">
        <f>F224</f>
        <v>0</v>
      </c>
    </row>
    <row r="22" spans="1:6">
      <c r="A22" s="59"/>
      <c r="B22" s="60"/>
      <c r="C22" s="108"/>
      <c r="D22" s="160"/>
      <c r="E22" s="109"/>
      <c r="F22" s="110"/>
    </row>
    <row r="23" spans="1:6" ht="15" thickBot="1">
      <c r="A23" s="36"/>
      <c r="B23" s="37" t="s">
        <v>51</v>
      </c>
      <c r="C23" s="111"/>
      <c r="D23" s="161"/>
      <c r="E23" s="112"/>
      <c r="F23" s="113">
        <f>SUM(F10:F22)</f>
        <v>0</v>
      </c>
    </row>
    <row r="24" spans="1:6" ht="15" thickTop="1">
      <c r="A24" s="32"/>
      <c r="B24" s="31"/>
      <c r="C24" s="12"/>
      <c r="D24" s="154"/>
      <c r="E24" s="13"/>
      <c r="F24" s="29"/>
    </row>
    <row r="25" spans="1:6">
      <c r="A25" s="32"/>
      <c r="B25" s="31"/>
      <c r="C25" s="12"/>
      <c r="D25" s="154"/>
      <c r="E25" s="13"/>
      <c r="F25" s="29"/>
    </row>
    <row r="26" spans="1:6">
      <c r="A26" s="32"/>
      <c r="B26" s="31"/>
      <c r="C26" s="12"/>
      <c r="D26" s="154"/>
      <c r="E26" s="13"/>
      <c r="F26" s="29"/>
    </row>
    <row r="27" spans="1:6" ht="18.75">
      <c r="A27" s="61"/>
      <c r="B27" s="62" t="s">
        <v>57</v>
      </c>
      <c r="C27" s="63"/>
      <c r="D27" s="162"/>
      <c r="E27" s="64"/>
      <c r="F27" s="65"/>
    </row>
    <row r="28" spans="1:6">
      <c r="A28" s="32"/>
      <c r="B28" s="34"/>
      <c r="C28" s="12"/>
      <c r="D28" s="154"/>
      <c r="E28" s="13"/>
      <c r="F28" s="29"/>
    </row>
    <row r="29" spans="1:6">
      <c r="A29" s="32"/>
      <c r="B29" s="34" t="s">
        <v>57</v>
      </c>
      <c r="C29" s="12"/>
      <c r="D29" s="154"/>
      <c r="E29" s="13"/>
      <c r="F29" s="29"/>
    </row>
    <row r="30" spans="1:6" s="67" customFormat="1" ht="12.75">
      <c r="A30" s="90"/>
      <c r="C30" s="12"/>
      <c r="D30" s="154"/>
      <c r="E30" s="13"/>
      <c r="F30" s="29"/>
    </row>
    <row r="31" spans="1:6" s="95" customFormat="1" ht="130.5" customHeight="1">
      <c r="A31" s="91"/>
      <c r="B31" s="92" t="s">
        <v>53</v>
      </c>
      <c r="C31" s="93"/>
      <c r="D31" s="163"/>
      <c r="E31" s="94"/>
      <c r="F31" s="94"/>
    </row>
    <row r="32" spans="1:6" s="126" customFormat="1" ht="12.75">
      <c r="A32" s="114"/>
      <c r="B32" s="187"/>
      <c r="C32" s="12"/>
      <c r="D32" s="154"/>
      <c r="E32" s="13"/>
      <c r="F32" s="28"/>
    </row>
    <row r="33" spans="1:6" s="81" customFormat="1" ht="12.75">
      <c r="A33" s="79" t="s">
        <v>29</v>
      </c>
      <c r="B33" s="80" t="s">
        <v>7</v>
      </c>
      <c r="C33" s="18"/>
      <c r="D33" s="166"/>
      <c r="E33" s="19"/>
      <c r="F33" s="29"/>
    </row>
    <row r="34" spans="1:6" s="67" customFormat="1" ht="12.75">
      <c r="A34" s="74"/>
      <c r="B34" s="78"/>
      <c r="C34" s="6"/>
      <c r="D34" s="164"/>
      <c r="E34" s="14"/>
      <c r="F34" s="22"/>
    </row>
    <row r="35" spans="1:6" s="67" customFormat="1" ht="12.75">
      <c r="A35" s="79" t="s">
        <v>30</v>
      </c>
      <c r="B35" s="80" t="s">
        <v>8</v>
      </c>
      <c r="C35" s="6"/>
      <c r="D35" s="164"/>
      <c r="E35" s="14"/>
      <c r="F35" s="22"/>
    </row>
    <row r="36" spans="1:6" s="67" customFormat="1" ht="12.75">
      <c r="A36" s="74"/>
      <c r="B36" s="75"/>
      <c r="C36" s="6"/>
      <c r="D36" s="164"/>
      <c r="E36" s="14"/>
      <c r="F36" s="22"/>
    </row>
    <row r="37" spans="1:6" s="67" customFormat="1" ht="128.25" customHeight="1">
      <c r="A37" s="74"/>
      <c r="B37" s="75" t="s">
        <v>62</v>
      </c>
      <c r="C37" s="6"/>
      <c r="D37" s="164"/>
      <c r="E37" s="14"/>
      <c r="F37" s="22"/>
    </row>
    <row r="38" spans="1:6" s="67" customFormat="1" ht="12.75">
      <c r="A38" s="74"/>
      <c r="B38" s="75"/>
      <c r="C38" s="6"/>
      <c r="D38" s="164"/>
      <c r="E38" s="14"/>
      <c r="F38" s="22"/>
    </row>
    <row r="39" spans="1:6" s="68" customFormat="1" ht="89.25" customHeight="1">
      <c r="A39" s="76" t="s">
        <v>14</v>
      </c>
      <c r="B39" s="77" t="s">
        <v>149</v>
      </c>
      <c r="C39" s="7" t="s">
        <v>0</v>
      </c>
      <c r="D39" s="165">
        <v>4</v>
      </c>
      <c r="E39" s="15"/>
      <c r="F39" s="30">
        <f>+E39*D39</f>
        <v>0</v>
      </c>
    </row>
    <row r="40" spans="1:6" s="67" customFormat="1" ht="12.75">
      <c r="A40" s="74"/>
      <c r="B40" s="75"/>
      <c r="C40" s="6"/>
      <c r="D40" s="164"/>
      <c r="E40" s="14"/>
      <c r="F40" s="22"/>
    </row>
    <row r="41" spans="1:6" s="67" customFormat="1" ht="15.75" customHeight="1">
      <c r="A41" s="76" t="s">
        <v>63</v>
      </c>
      <c r="B41" s="75" t="s">
        <v>114</v>
      </c>
      <c r="C41" s="6" t="s">
        <v>0</v>
      </c>
      <c r="D41" s="164">
        <v>1</v>
      </c>
      <c r="E41" s="14"/>
      <c r="F41" s="30">
        <f>+E41*D41</f>
        <v>0</v>
      </c>
    </row>
    <row r="42" spans="1:6" s="67" customFormat="1" ht="12.75">
      <c r="A42" s="76"/>
      <c r="B42" s="75"/>
      <c r="C42" s="6"/>
      <c r="D42" s="164"/>
      <c r="E42" s="14"/>
      <c r="F42" s="30"/>
    </row>
    <row r="43" spans="1:6" s="67" customFormat="1" ht="27" customHeight="1">
      <c r="A43" s="76"/>
      <c r="B43" s="152" t="s">
        <v>115</v>
      </c>
      <c r="C43" s="6"/>
      <c r="D43" s="164"/>
      <c r="E43" s="14"/>
      <c r="F43" s="30"/>
    </row>
    <row r="44" spans="1:6" s="67" customFormat="1" ht="12.75">
      <c r="A44" s="74"/>
      <c r="B44" s="75"/>
      <c r="C44" s="6"/>
      <c r="D44" s="164"/>
      <c r="E44" s="14"/>
      <c r="F44" s="22"/>
    </row>
    <row r="45" spans="1:6" s="67" customFormat="1" ht="28.5" customHeight="1">
      <c r="A45" s="76" t="s">
        <v>116</v>
      </c>
      <c r="B45" s="75" t="s">
        <v>117</v>
      </c>
      <c r="C45" s="6" t="s">
        <v>0</v>
      </c>
      <c r="D45" s="164">
        <v>1</v>
      </c>
      <c r="E45" s="14"/>
      <c r="F45" s="30">
        <f>+E45*D45</f>
        <v>0</v>
      </c>
    </row>
    <row r="46" spans="1:6" s="68" customFormat="1" ht="12.75">
      <c r="A46" s="82"/>
      <c r="B46" s="83"/>
      <c r="C46" s="7"/>
      <c r="D46" s="165"/>
      <c r="E46" s="15"/>
      <c r="F46" s="30"/>
    </row>
    <row r="47" spans="1:6" s="68" customFormat="1" ht="53.25" customHeight="1">
      <c r="A47" s="76" t="s">
        <v>15</v>
      </c>
      <c r="B47" s="67" t="s">
        <v>118</v>
      </c>
      <c r="C47" s="7" t="s">
        <v>0</v>
      </c>
      <c r="D47" s="165">
        <v>1</v>
      </c>
      <c r="E47" s="15"/>
      <c r="F47" s="30">
        <f>+E47*D47</f>
        <v>0</v>
      </c>
    </row>
    <row r="48" spans="1:6" s="67" customFormat="1" ht="12.75">
      <c r="A48" s="76"/>
      <c r="B48" s="75"/>
      <c r="C48" s="6"/>
      <c r="D48" s="164"/>
      <c r="E48" s="14"/>
      <c r="F48" s="30"/>
    </row>
    <row r="49" spans="1:6" s="67" customFormat="1" ht="27" customHeight="1">
      <c r="A49" s="76"/>
      <c r="B49" s="152" t="s">
        <v>119</v>
      </c>
      <c r="C49" s="6"/>
      <c r="D49" s="164"/>
      <c r="E49" s="14"/>
      <c r="F49" s="30"/>
    </row>
    <row r="50" spans="1:6" s="67" customFormat="1" ht="12.75">
      <c r="A50" s="74"/>
      <c r="B50" s="78"/>
      <c r="C50" s="6"/>
      <c r="D50" s="164"/>
      <c r="E50" s="14"/>
      <c r="F50" s="30"/>
    </row>
    <row r="51" spans="1:6" s="67" customFormat="1" ht="16.5" customHeight="1">
      <c r="A51" s="76" t="s">
        <v>16</v>
      </c>
      <c r="B51" s="75" t="s">
        <v>125</v>
      </c>
      <c r="C51" s="6" t="s">
        <v>0</v>
      </c>
      <c r="D51" s="164">
        <v>1</v>
      </c>
      <c r="E51" s="14"/>
      <c r="F51" s="30">
        <f>+E51*D51</f>
        <v>0</v>
      </c>
    </row>
    <row r="52" spans="1:6" s="67" customFormat="1" ht="12.75">
      <c r="A52" s="74"/>
      <c r="B52" s="75"/>
      <c r="C52" s="6"/>
      <c r="D52" s="164"/>
      <c r="E52" s="14"/>
      <c r="F52" s="30"/>
    </row>
    <row r="53" spans="1:6" s="67" customFormat="1" ht="39.75" customHeight="1">
      <c r="A53" s="84" t="s">
        <v>12</v>
      </c>
      <c r="B53" s="75" t="s">
        <v>120</v>
      </c>
      <c r="C53" s="6"/>
      <c r="D53" s="164"/>
      <c r="E53" s="14"/>
      <c r="F53" s="30"/>
    </row>
    <row r="54" spans="1:6" s="67" customFormat="1" ht="12.75">
      <c r="A54" s="76"/>
      <c r="B54" s="78" t="s">
        <v>17</v>
      </c>
      <c r="C54" s="6" t="s">
        <v>1</v>
      </c>
      <c r="D54" s="164">
        <v>50</v>
      </c>
      <c r="E54" s="14"/>
      <c r="F54" s="30">
        <f t="shared" ref="F54:F55" si="0">+E54*D54</f>
        <v>0</v>
      </c>
    </row>
    <row r="55" spans="1:6" s="67" customFormat="1" ht="12.75">
      <c r="A55" s="76"/>
      <c r="B55" s="78" t="s">
        <v>18</v>
      </c>
      <c r="C55" s="6" t="s">
        <v>1</v>
      </c>
      <c r="D55" s="164">
        <v>40</v>
      </c>
      <c r="E55" s="14"/>
      <c r="F55" s="30">
        <f t="shared" si="0"/>
        <v>0</v>
      </c>
    </row>
    <row r="56" spans="1:6" s="67" customFormat="1" ht="12.75">
      <c r="A56" s="76"/>
      <c r="B56" s="78" t="s">
        <v>19</v>
      </c>
      <c r="C56" s="6" t="s">
        <v>1</v>
      </c>
      <c r="D56" s="164">
        <v>110</v>
      </c>
      <c r="E56" s="14"/>
      <c r="F56" s="30">
        <f t="shared" ref="F56" si="1">+E56*D56</f>
        <v>0</v>
      </c>
    </row>
    <row r="57" spans="1:6" s="67" customFormat="1" ht="12.75">
      <c r="A57" s="76"/>
      <c r="B57" s="78"/>
      <c r="C57" s="6"/>
      <c r="D57" s="164"/>
      <c r="E57" s="14"/>
      <c r="F57" s="30"/>
    </row>
    <row r="58" spans="1:6" s="67" customFormat="1" ht="38.25">
      <c r="A58" s="76" t="s">
        <v>13</v>
      </c>
      <c r="B58" s="75" t="s">
        <v>152</v>
      </c>
      <c r="C58" s="6"/>
      <c r="D58" s="164"/>
      <c r="E58" s="14"/>
      <c r="F58" s="30"/>
    </row>
    <row r="59" spans="1:6" s="67" customFormat="1" ht="12.75">
      <c r="A59" s="76"/>
      <c r="B59" s="75" t="s">
        <v>20</v>
      </c>
      <c r="C59" s="6" t="s">
        <v>1</v>
      </c>
      <c r="D59" s="164">
        <v>50</v>
      </c>
      <c r="E59" s="14"/>
      <c r="F59" s="30">
        <f>+E59*D59</f>
        <v>0</v>
      </c>
    </row>
    <row r="60" spans="1:6" s="67" customFormat="1" ht="12.75">
      <c r="A60" s="76"/>
      <c r="B60" s="75"/>
      <c r="C60" s="6"/>
      <c r="D60" s="164"/>
      <c r="E60" s="14"/>
      <c r="F60" s="30"/>
    </row>
    <row r="61" spans="1:6" s="67" customFormat="1" ht="52.5" customHeight="1">
      <c r="A61" s="76"/>
      <c r="B61" s="152" t="s">
        <v>150</v>
      </c>
      <c r="C61" s="6"/>
      <c r="D61" s="164"/>
      <c r="E61" s="14"/>
      <c r="F61" s="30"/>
    </row>
    <row r="62" spans="1:6" s="67" customFormat="1" ht="12.75">
      <c r="A62" s="74"/>
      <c r="B62" s="75"/>
      <c r="C62" s="6"/>
      <c r="D62" s="164"/>
      <c r="E62" s="14"/>
      <c r="F62" s="30"/>
    </row>
    <row r="63" spans="1:6" s="67" customFormat="1" ht="38.25">
      <c r="A63" s="76" t="s">
        <v>123</v>
      </c>
      <c r="B63" s="75" t="s">
        <v>122</v>
      </c>
      <c r="C63" s="6" t="s">
        <v>2</v>
      </c>
      <c r="D63" s="164">
        <v>1</v>
      </c>
      <c r="E63" s="14"/>
      <c r="F63" s="30">
        <f>+E63*D63</f>
        <v>0</v>
      </c>
    </row>
    <row r="64" spans="1:6" s="67" customFormat="1" ht="12.75">
      <c r="A64" s="74"/>
      <c r="B64" s="75"/>
      <c r="C64" s="6"/>
      <c r="D64" s="164"/>
      <c r="E64" s="14"/>
      <c r="F64" s="30"/>
    </row>
    <row r="65" spans="1:6" s="67" customFormat="1" ht="25.5">
      <c r="A65" s="76" t="s">
        <v>124</v>
      </c>
      <c r="B65" s="75" t="s">
        <v>121</v>
      </c>
      <c r="C65" s="6" t="s">
        <v>0</v>
      </c>
      <c r="D65" s="164">
        <v>6</v>
      </c>
      <c r="E65" s="14"/>
      <c r="F65" s="30">
        <f>+E65*D65</f>
        <v>0</v>
      </c>
    </row>
    <row r="66" spans="1:6" s="67" customFormat="1" ht="12.75">
      <c r="A66" s="76"/>
      <c r="B66" s="75"/>
      <c r="C66" s="6"/>
      <c r="D66" s="164"/>
      <c r="E66" s="14"/>
      <c r="F66" s="30"/>
    </row>
    <row r="67" spans="1:6" s="67" customFormat="1" ht="117.75" customHeight="1">
      <c r="A67" s="76" t="s">
        <v>74</v>
      </c>
      <c r="B67" s="149" t="s">
        <v>98</v>
      </c>
      <c r="C67" s="6"/>
      <c r="D67" s="164"/>
      <c r="E67" s="14"/>
      <c r="F67" s="30"/>
    </row>
    <row r="68" spans="1:6" s="67" customFormat="1" ht="12.75">
      <c r="A68" s="76"/>
      <c r="B68" s="75"/>
      <c r="C68" s="6"/>
      <c r="D68" s="164"/>
      <c r="E68" s="14"/>
      <c r="F68" s="30"/>
    </row>
    <row r="69" spans="1:6" s="67" customFormat="1" ht="76.5">
      <c r="A69" s="76"/>
      <c r="B69" s="152" t="s">
        <v>100</v>
      </c>
      <c r="C69" s="6"/>
      <c r="D69" s="164"/>
      <c r="E69" s="14"/>
      <c r="F69" s="30"/>
    </row>
    <row r="70" spans="1:6" s="67" customFormat="1" ht="12.75">
      <c r="A70" s="76"/>
      <c r="B70" s="152"/>
      <c r="C70" s="6"/>
      <c r="D70" s="164"/>
      <c r="E70" s="14"/>
      <c r="F70" s="30"/>
    </row>
    <row r="71" spans="1:6" s="67" customFormat="1" ht="141.75" customHeight="1">
      <c r="A71" s="76"/>
      <c r="B71" s="148" t="s">
        <v>99</v>
      </c>
      <c r="C71" s="6"/>
      <c r="D71" s="164"/>
      <c r="E71" s="14"/>
      <c r="F71" s="30"/>
    </row>
    <row r="72" spans="1:6" s="67" customFormat="1" ht="15.75" customHeight="1">
      <c r="A72" s="76"/>
      <c r="B72" s="149" t="s">
        <v>94</v>
      </c>
      <c r="C72" s="6"/>
      <c r="D72" s="164"/>
      <c r="E72" s="14"/>
      <c r="F72" s="30"/>
    </row>
    <row r="73" spans="1:6" s="67" customFormat="1" ht="38.25">
      <c r="A73" s="76"/>
      <c r="B73" s="150" t="s">
        <v>151</v>
      </c>
      <c r="C73" s="6"/>
      <c r="D73" s="164"/>
      <c r="E73" s="14"/>
      <c r="F73" s="30"/>
    </row>
    <row r="74" spans="1:6" s="67" customFormat="1" ht="25.5">
      <c r="A74" s="76"/>
      <c r="B74" s="150" t="s">
        <v>97</v>
      </c>
      <c r="C74" s="6"/>
      <c r="D74" s="164"/>
      <c r="E74" s="14"/>
      <c r="F74" s="30"/>
    </row>
    <row r="75" spans="1:6" s="67" customFormat="1" ht="25.5">
      <c r="A75" s="76"/>
      <c r="B75" s="149" t="s">
        <v>95</v>
      </c>
      <c r="C75" s="6"/>
      <c r="D75" s="164"/>
      <c r="E75" s="14"/>
      <c r="F75" s="30"/>
    </row>
    <row r="76" spans="1:6" s="67" customFormat="1" ht="12.75">
      <c r="A76" s="76"/>
      <c r="B76" s="151"/>
      <c r="C76" s="6"/>
      <c r="D76" s="164"/>
      <c r="E76" s="14"/>
      <c r="F76" s="30"/>
    </row>
    <row r="77" spans="1:6" s="67" customFormat="1" ht="12.75">
      <c r="A77" s="76" t="s">
        <v>126</v>
      </c>
      <c r="B77" s="152" t="s">
        <v>96</v>
      </c>
      <c r="C77" s="6"/>
      <c r="D77" s="164"/>
      <c r="E77" s="14"/>
      <c r="F77" s="30"/>
    </row>
    <row r="78" spans="1:6" s="67" customFormat="1" ht="39" customHeight="1">
      <c r="A78" s="76"/>
      <c r="B78" s="149" t="s">
        <v>101</v>
      </c>
      <c r="C78" s="6"/>
      <c r="D78" s="164"/>
      <c r="E78" s="14"/>
      <c r="F78" s="30"/>
    </row>
    <row r="79" spans="1:6" s="67" customFormat="1" ht="38.25">
      <c r="A79" s="76"/>
      <c r="B79" s="149" t="s">
        <v>102</v>
      </c>
      <c r="C79" s="6" t="s">
        <v>2</v>
      </c>
      <c r="D79" s="164">
        <v>1</v>
      </c>
      <c r="E79" s="14"/>
      <c r="F79" s="30">
        <f>+E79*D79</f>
        <v>0</v>
      </c>
    </row>
    <row r="80" spans="1:6" s="67" customFormat="1" ht="12.75">
      <c r="A80" s="76"/>
      <c r="B80" s="75"/>
      <c r="C80" s="6"/>
      <c r="D80" s="164"/>
      <c r="E80" s="14"/>
      <c r="F80" s="30"/>
    </row>
    <row r="81" spans="1:6" s="67" customFormat="1" ht="51.75" customHeight="1">
      <c r="A81" s="76" t="s">
        <v>76</v>
      </c>
      <c r="B81" s="188" t="s">
        <v>127</v>
      </c>
      <c r="C81" s="181"/>
      <c r="D81" s="180"/>
      <c r="E81" s="14"/>
      <c r="F81" s="30"/>
    </row>
    <row r="82" spans="1:6" s="67" customFormat="1" ht="12.75">
      <c r="A82" s="76"/>
      <c r="B82" s="182" t="s">
        <v>105</v>
      </c>
      <c r="C82" s="181" t="s">
        <v>0</v>
      </c>
      <c r="D82" s="180">
        <v>2</v>
      </c>
      <c r="E82" s="14"/>
      <c r="F82" s="30">
        <f t="shared" ref="F82:F83" si="2">+E82*D82</f>
        <v>0</v>
      </c>
    </row>
    <row r="83" spans="1:6" s="67" customFormat="1" ht="12.75">
      <c r="A83" s="76"/>
      <c r="B83" s="178" t="s">
        <v>106</v>
      </c>
      <c r="C83" s="181" t="s">
        <v>0</v>
      </c>
      <c r="D83" s="180">
        <v>2</v>
      </c>
      <c r="E83" s="14"/>
      <c r="F83" s="30">
        <f t="shared" si="2"/>
        <v>0</v>
      </c>
    </row>
    <row r="84" spans="1:6" s="67" customFormat="1" ht="12.75">
      <c r="A84" s="76"/>
      <c r="B84" s="178"/>
      <c r="C84" s="181"/>
      <c r="D84" s="180"/>
      <c r="E84" s="14"/>
      <c r="F84" s="30"/>
    </row>
    <row r="85" spans="1:6" s="67" customFormat="1" ht="39.75" customHeight="1">
      <c r="A85" s="76" t="s">
        <v>131</v>
      </c>
      <c r="B85" s="178" t="s">
        <v>129</v>
      </c>
      <c r="C85" s="181"/>
      <c r="D85" s="180"/>
      <c r="E85" s="14"/>
      <c r="F85" s="30"/>
    </row>
    <row r="86" spans="1:6" s="67" customFormat="1" ht="12.75">
      <c r="A86" s="76"/>
      <c r="B86" s="185" t="s">
        <v>128</v>
      </c>
      <c r="C86" s="179" t="s">
        <v>0</v>
      </c>
      <c r="D86" s="180">
        <v>1</v>
      </c>
      <c r="E86" s="14"/>
      <c r="F86" s="30">
        <f t="shared" ref="F86" si="3">+E86*D86</f>
        <v>0</v>
      </c>
    </row>
    <row r="87" spans="1:6" s="67" customFormat="1" ht="12.75">
      <c r="A87" s="76"/>
      <c r="B87" s="178"/>
      <c r="C87" s="181"/>
      <c r="D87" s="180"/>
      <c r="E87" s="14"/>
      <c r="F87" s="30"/>
    </row>
    <row r="88" spans="1:6" s="67" customFormat="1" ht="25.5">
      <c r="A88" s="76" t="s">
        <v>130</v>
      </c>
      <c r="B88" s="182" t="s">
        <v>107</v>
      </c>
      <c r="C88" s="183"/>
      <c r="D88" s="184"/>
      <c r="E88" s="14"/>
      <c r="F88" s="30"/>
    </row>
    <row r="89" spans="1:6" s="67" customFormat="1" ht="12.75">
      <c r="A89" s="76"/>
      <c r="B89" s="182" t="s">
        <v>103</v>
      </c>
      <c r="C89" s="30" t="s">
        <v>0</v>
      </c>
      <c r="D89" s="184">
        <v>3</v>
      </c>
      <c r="E89" s="14"/>
      <c r="F89" s="30">
        <f t="shared" ref="F89:F90" si="4">+E89*D89</f>
        <v>0</v>
      </c>
    </row>
    <row r="90" spans="1:6" s="67" customFormat="1" ht="25.5">
      <c r="A90" s="76"/>
      <c r="B90" s="182" t="s">
        <v>104</v>
      </c>
      <c r="C90" s="30" t="s">
        <v>0</v>
      </c>
      <c r="D90" s="184">
        <v>2</v>
      </c>
      <c r="E90" s="14"/>
      <c r="F90" s="30">
        <f t="shared" si="4"/>
        <v>0</v>
      </c>
    </row>
    <row r="91" spans="1:6" s="67" customFormat="1" ht="12.75">
      <c r="A91" s="74"/>
      <c r="B91" s="182"/>
      <c r="C91" s="30"/>
      <c r="D91" s="184"/>
      <c r="E91" s="14"/>
      <c r="F91" s="30"/>
    </row>
    <row r="92" spans="1:6" s="68" customFormat="1" ht="14.25" customHeight="1">
      <c r="A92" s="76" t="s">
        <v>77</v>
      </c>
      <c r="B92" s="85" t="s">
        <v>132</v>
      </c>
      <c r="C92" s="6" t="s">
        <v>0</v>
      </c>
      <c r="D92" s="164">
        <v>1</v>
      </c>
      <c r="E92" s="14"/>
      <c r="F92" s="30">
        <f>+E92*D92</f>
        <v>0</v>
      </c>
    </row>
    <row r="93" spans="1:6" s="67" customFormat="1" ht="12.75">
      <c r="A93" s="74"/>
      <c r="B93" s="182"/>
      <c r="C93" s="30"/>
      <c r="D93" s="184"/>
      <c r="E93" s="14"/>
      <c r="F93" s="30"/>
    </row>
    <row r="94" spans="1:6" s="68" customFormat="1" ht="27" customHeight="1">
      <c r="A94" s="76" t="s">
        <v>78</v>
      </c>
      <c r="B94" s="85" t="s">
        <v>133</v>
      </c>
      <c r="C94" s="6" t="s">
        <v>0</v>
      </c>
      <c r="D94" s="164">
        <v>1</v>
      </c>
      <c r="E94" s="14"/>
      <c r="F94" s="30">
        <f>+E94*D94</f>
        <v>0</v>
      </c>
    </row>
    <row r="95" spans="1:6" s="86" customFormat="1" ht="12.75">
      <c r="A95" s="87"/>
      <c r="B95" s="85"/>
      <c r="C95" s="10"/>
      <c r="D95" s="167"/>
      <c r="E95" s="15"/>
      <c r="F95" s="30"/>
    </row>
    <row r="96" spans="1:6" s="68" customFormat="1" ht="12.75">
      <c r="A96" s="76" t="s">
        <v>79</v>
      </c>
      <c r="B96" s="85" t="s">
        <v>112</v>
      </c>
      <c r="C96" s="7" t="s">
        <v>10</v>
      </c>
      <c r="D96" s="165">
        <v>8</v>
      </c>
      <c r="E96" s="15"/>
      <c r="F96" s="30">
        <f>+E96*D96</f>
        <v>0</v>
      </c>
    </row>
    <row r="97" spans="1:6" s="86" customFormat="1" ht="12.75">
      <c r="A97" s="87"/>
      <c r="B97" s="85"/>
      <c r="C97" s="10"/>
      <c r="D97" s="167"/>
      <c r="E97" s="15"/>
      <c r="F97" s="30"/>
    </row>
    <row r="98" spans="1:6" s="68" customFormat="1" ht="38.25">
      <c r="A98" s="76" t="s">
        <v>81</v>
      </c>
      <c r="B98" s="85" t="s">
        <v>50</v>
      </c>
      <c r="C98" s="7" t="s">
        <v>10</v>
      </c>
      <c r="D98" s="165">
        <v>12</v>
      </c>
      <c r="E98" s="15"/>
      <c r="F98" s="30">
        <f>+E98*D98</f>
        <v>0</v>
      </c>
    </row>
    <row r="99" spans="1:6" s="86" customFormat="1" ht="12.75">
      <c r="A99" s="87"/>
      <c r="B99" s="85"/>
      <c r="C99" s="10"/>
      <c r="D99" s="167"/>
      <c r="E99" s="15"/>
      <c r="F99" s="30"/>
    </row>
    <row r="100" spans="1:6" s="68" customFormat="1" ht="51">
      <c r="A100" s="76" t="s">
        <v>82</v>
      </c>
      <c r="B100" s="85" t="s">
        <v>110</v>
      </c>
      <c r="C100" s="7" t="s">
        <v>10</v>
      </c>
      <c r="D100" s="165">
        <v>6</v>
      </c>
      <c r="E100" s="15"/>
      <c r="F100" s="30">
        <f>+E100*D100</f>
        <v>0</v>
      </c>
    </row>
    <row r="101" spans="1:6" s="68" customFormat="1" ht="12.75">
      <c r="A101" s="82"/>
      <c r="B101" s="85"/>
      <c r="C101" s="10"/>
      <c r="D101" s="165"/>
      <c r="E101" s="15"/>
      <c r="F101" s="30"/>
    </row>
    <row r="102" spans="1:6" s="68" customFormat="1" ht="28.5" customHeight="1">
      <c r="A102" s="76" t="s">
        <v>83</v>
      </c>
      <c r="B102" s="85" t="s">
        <v>37</v>
      </c>
      <c r="C102" s="7"/>
      <c r="D102" s="165"/>
      <c r="E102" s="15"/>
      <c r="F102" s="30"/>
    </row>
    <row r="103" spans="1:6" s="68" customFormat="1" ht="12.75">
      <c r="A103" s="76"/>
      <c r="B103" s="85" t="s">
        <v>113</v>
      </c>
      <c r="C103" s="7" t="s">
        <v>1</v>
      </c>
      <c r="D103" s="165">
        <v>5</v>
      </c>
      <c r="E103" s="15"/>
      <c r="F103" s="30">
        <f>+E103*D103</f>
        <v>0</v>
      </c>
    </row>
    <row r="104" spans="1:6" s="68" customFormat="1" ht="12.75">
      <c r="A104" s="82"/>
      <c r="B104" s="85"/>
      <c r="C104" s="10"/>
      <c r="D104" s="165"/>
      <c r="E104" s="15"/>
      <c r="F104" s="30"/>
    </row>
    <row r="105" spans="1:6" s="68" customFormat="1" ht="25.5">
      <c r="A105" s="76" t="s">
        <v>84</v>
      </c>
      <c r="B105" s="85" t="s">
        <v>21</v>
      </c>
      <c r="C105" s="7" t="s">
        <v>1</v>
      </c>
      <c r="D105" s="165">
        <v>10</v>
      </c>
      <c r="E105" s="15"/>
      <c r="F105" s="30">
        <f>+E105*D105</f>
        <v>0</v>
      </c>
    </row>
    <row r="106" spans="1:6" s="68" customFormat="1" ht="12.75">
      <c r="A106" s="82"/>
      <c r="B106" s="83"/>
      <c r="C106" s="7"/>
      <c r="D106" s="165"/>
      <c r="E106" s="15"/>
      <c r="F106" s="30"/>
    </row>
    <row r="107" spans="1:6" s="68" customFormat="1" ht="25.5">
      <c r="A107" s="76" t="s">
        <v>85</v>
      </c>
      <c r="B107" s="85" t="s">
        <v>43</v>
      </c>
      <c r="C107" s="7"/>
      <c r="D107" s="165"/>
      <c r="E107" s="15"/>
      <c r="F107" s="30"/>
    </row>
    <row r="108" spans="1:6" s="68" customFormat="1" ht="12.75">
      <c r="A108" s="76"/>
      <c r="B108" s="85" t="s">
        <v>44</v>
      </c>
      <c r="C108" s="7" t="s">
        <v>1</v>
      </c>
      <c r="D108" s="165">
        <v>10</v>
      </c>
      <c r="E108" s="15"/>
      <c r="F108" s="30">
        <f t="shared" ref="F108:F109" si="5">+E108*D108</f>
        <v>0</v>
      </c>
    </row>
    <row r="109" spans="1:6" s="68" customFormat="1" ht="12.75">
      <c r="A109" s="76"/>
      <c r="B109" s="85" t="s">
        <v>36</v>
      </c>
      <c r="C109" s="7" t="s">
        <v>1</v>
      </c>
      <c r="D109" s="165">
        <v>10</v>
      </c>
      <c r="E109" s="15"/>
      <c r="F109" s="30">
        <f t="shared" si="5"/>
        <v>0</v>
      </c>
    </row>
    <row r="110" spans="1:6" s="68" customFormat="1" ht="12.75">
      <c r="A110" s="82"/>
      <c r="B110" s="83"/>
      <c r="C110" s="7"/>
      <c r="D110" s="165"/>
      <c r="E110" s="15"/>
      <c r="F110" s="30"/>
    </row>
    <row r="111" spans="1:6" s="68" customFormat="1" ht="25.5">
      <c r="A111" s="76" t="s">
        <v>86</v>
      </c>
      <c r="B111" s="85" t="s">
        <v>108</v>
      </c>
      <c r="C111" s="7"/>
      <c r="D111" s="165"/>
      <c r="E111" s="15"/>
      <c r="F111" s="30"/>
    </row>
    <row r="112" spans="1:6" s="68" customFormat="1" ht="12.75">
      <c r="A112" s="76"/>
      <c r="B112" s="85" t="s">
        <v>35</v>
      </c>
      <c r="C112" s="7" t="s">
        <v>1</v>
      </c>
      <c r="D112" s="165">
        <v>20</v>
      </c>
      <c r="E112" s="15"/>
      <c r="F112" s="30">
        <f>+E112*D112</f>
        <v>0</v>
      </c>
    </row>
    <row r="113" spans="1:6" s="68" customFormat="1" ht="12.75">
      <c r="A113" s="76"/>
      <c r="B113" s="85" t="s">
        <v>36</v>
      </c>
      <c r="C113" s="7" t="s">
        <v>1</v>
      </c>
      <c r="D113" s="165">
        <v>15</v>
      </c>
      <c r="E113" s="15"/>
      <c r="F113" s="30">
        <f>+E113*D113</f>
        <v>0</v>
      </c>
    </row>
    <row r="114" spans="1:6" s="68" customFormat="1" ht="12.75">
      <c r="A114" s="76"/>
      <c r="B114" s="85"/>
      <c r="C114" s="7"/>
      <c r="D114" s="165"/>
      <c r="E114" s="15"/>
      <c r="F114" s="30"/>
    </row>
    <row r="115" spans="1:6" s="68" customFormat="1" ht="25.5">
      <c r="A115" s="76" t="s">
        <v>87</v>
      </c>
      <c r="B115" s="85" t="s">
        <v>22</v>
      </c>
      <c r="C115" s="7" t="s">
        <v>2</v>
      </c>
      <c r="D115" s="165">
        <v>1</v>
      </c>
      <c r="E115" s="15"/>
      <c r="F115" s="30">
        <f>+E115*D115</f>
        <v>0</v>
      </c>
    </row>
    <row r="116" spans="1:6" s="68" customFormat="1" ht="12.75">
      <c r="A116" s="82"/>
      <c r="B116" s="83"/>
      <c r="C116" s="7"/>
      <c r="D116" s="165"/>
      <c r="E116" s="15"/>
      <c r="F116" s="30"/>
    </row>
    <row r="117" spans="1:6" s="86" customFormat="1" ht="38.25">
      <c r="A117" s="76" t="s">
        <v>89</v>
      </c>
      <c r="B117" s="85" t="s">
        <v>111</v>
      </c>
      <c r="C117" s="10" t="s">
        <v>1</v>
      </c>
      <c r="D117" s="153">
        <v>1.5</v>
      </c>
      <c r="E117" s="15"/>
      <c r="F117" s="30">
        <f>+E117*D117</f>
        <v>0</v>
      </c>
    </row>
    <row r="118" spans="1:6" s="68" customFormat="1" ht="12.75">
      <c r="A118" s="82"/>
      <c r="B118" s="83"/>
      <c r="C118" s="7"/>
      <c r="D118" s="165"/>
      <c r="E118" s="15"/>
      <c r="F118" s="30"/>
    </row>
    <row r="119" spans="1:6" s="68" customFormat="1" ht="52.5" customHeight="1">
      <c r="A119" s="76" t="s">
        <v>90</v>
      </c>
      <c r="B119" s="85" t="s">
        <v>39</v>
      </c>
      <c r="C119" s="7"/>
      <c r="D119" s="165"/>
      <c r="E119" s="15"/>
      <c r="F119" s="30"/>
    </row>
    <row r="120" spans="1:6" s="86" customFormat="1" ht="15.75" customHeight="1">
      <c r="A120" s="87"/>
      <c r="B120" s="85" t="s">
        <v>34</v>
      </c>
      <c r="C120" s="10" t="s">
        <v>2</v>
      </c>
      <c r="D120" s="167">
        <v>2</v>
      </c>
      <c r="E120" s="15"/>
      <c r="F120" s="30">
        <f t="shared" ref="F120" si="6">+E120*D120</f>
        <v>0</v>
      </c>
    </row>
    <row r="121" spans="1:6" s="68" customFormat="1" ht="12.75">
      <c r="A121" s="82"/>
      <c r="B121" s="83"/>
      <c r="C121" s="7"/>
      <c r="D121" s="165"/>
      <c r="E121" s="15"/>
      <c r="F121" s="30"/>
    </row>
    <row r="122" spans="1:6" s="86" customFormat="1" ht="12.75">
      <c r="A122" s="76" t="s">
        <v>91</v>
      </c>
      <c r="B122" s="85" t="s">
        <v>24</v>
      </c>
      <c r="C122" s="10" t="s">
        <v>2</v>
      </c>
      <c r="D122" s="167">
        <v>1</v>
      </c>
      <c r="E122" s="15"/>
      <c r="F122" s="30">
        <f>SUM(F36:F120)*0.05</f>
        <v>0</v>
      </c>
    </row>
    <row r="123" spans="1:6" s="86" customFormat="1" ht="12.75">
      <c r="A123" s="87"/>
      <c r="B123" s="85"/>
      <c r="C123" s="10"/>
      <c r="D123" s="167"/>
      <c r="E123" s="15"/>
      <c r="F123" s="30"/>
    </row>
    <row r="124" spans="1:6" s="86" customFormat="1" ht="27" customHeight="1">
      <c r="A124" s="76" t="s">
        <v>92</v>
      </c>
      <c r="B124" s="88" t="s">
        <v>33</v>
      </c>
      <c r="C124" s="10" t="s">
        <v>2</v>
      </c>
      <c r="D124" s="167">
        <v>1</v>
      </c>
      <c r="E124" s="17"/>
      <c r="F124" s="30">
        <f>+E124*D124</f>
        <v>0</v>
      </c>
    </row>
    <row r="125" spans="1:6" s="86" customFormat="1" ht="12.75">
      <c r="A125" s="116"/>
      <c r="B125" s="117"/>
      <c r="C125" s="40"/>
      <c r="D125" s="168"/>
      <c r="E125" s="16"/>
      <c r="F125" s="42"/>
    </row>
    <row r="126" spans="1:6" s="86" customFormat="1" ht="12.75">
      <c r="A126" s="87"/>
      <c r="B126" s="118" t="s">
        <v>58</v>
      </c>
      <c r="C126" s="9" t="s">
        <v>2</v>
      </c>
      <c r="D126" s="169">
        <v>1</v>
      </c>
      <c r="E126" s="17"/>
      <c r="F126" s="44">
        <f>SUM(F36:F125)</f>
        <v>0</v>
      </c>
    </row>
    <row r="127" spans="1:6" s="86" customFormat="1" ht="12.75">
      <c r="A127" s="87"/>
      <c r="B127" s="118"/>
      <c r="C127" s="9"/>
      <c r="D127" s="169"/>
      <c r="E127" s="17"/>
      <c r="F127" s="44"/>
    </row>
    <row r="128" spans="1:6" s="86" customFormat="1" ht="12.75">
      <c r="A128" s="87"/>
      <c r="B128" s="118"/>
      <c r="C128" s="9"/>
      <c r="D128" s="169"/>
      <c r="E128" s="17"/>
      <c r="F128" s="44"/>
    </row>
    <row r="129" spans="1:6" s="86" customFormat="1" ht="40.5" customHeight="1">
      <c r="A129" s="87"/>
      <c r="B129" s="186" t="s">
        <v>109</v>
      </c>
      <c r="C129" s="9"/>
      <c r="D129" s="169"/>
      <c r="E129" s="17"/>
      <c r="F129" s="44"/>
    </row>
    <row r="130" spans="1:6" s="86" customFormat="1" ht="12.75">
      <c r="A130" s="87"/>
      <c r="B130" s="119"/>
      <c r="C130" s="9"/>
      <c r="D130" s="167"/>
      <c r="E130" s="17"/>
      <c r="F130" s="44"/>
    </row>
    <row r="131" spans="1:6" s="86" customFormat="1" ht="12.75">
      <c r="A131" s="87"/>
      <c r="B131" s="119"/>
      <c r="C131" s="9"/>
      <c r="D131" s="167"/>
      <c r="E131" s="17"/>
      <c r="F131" s="44"/>
    </row>
    <row r="132" spans="1:6" s="86" customFormat="1" ht="12.75">
      <c r="A132" s="87"/>
      <c r="B132" s="119"/>
      <c r="C132" s="9"/>
      <c r="D132" s="167"/>
      <c r="E132" s="17"/>
      <c r="F132" s="44"/>
    </row>
    <row r="133" spans="1:6" s="86" customFormat="1" ht="12.75">
      <c r="A133" s="87"/>
      <c r="B133" s="119"/>
      <c r="C133" s="9"/>
      <c r="D133" s="167"/>
      <c r="E133" s="17"/>
      <c r="F133" s="44"/>
    </row>
    <row r="134" spans="1:6" s="68" customFormat="1" ht="12.75">
      <c r="A134" s="120" t="s">
        <v>32</v>
      </c>
      <c r="B134" s="121" t="s">
        <v>4</v>
      </c>
      <c r="C134" s="7"/>
      <c r="D134" s="165"/>
      <c r="E134" s="15"/>
      <c r="F134" s="30"/>
    </row>
    <row r="135" spans="1:6" s="123" customFormat="1" ht="12.75">
      <c r="A135" s="122"/>
      <c r="B135" s="119"/>
      <c r="C135" s="9"/>
      <c r="D135" s="169"/>
      <c r="E135" s="17"/>
      <c r="F135" s="30"/>
    </row>
    <row r="136" spans="1:6" s="124" customFormat="1" ht="12.75">
      <c r="A136" s="76" t="s">
        <v>67</v>
      </c>
      <c r="B136" s="121" t="s">
        <v>134</v>
      </c>
      <c r="C136" s="11"/>
      <c r="D136" s="170"/>
      <c r="E136" s="21"/>
      <c r="F136" s="48"/>
    </row>
    <row r="137" spans="1:6" s="68" customFormat="1" ht="15.75" customHeight="1">
      <c r="A137" s="82"/>
      <c r="B137" s="83" t="s">
        <v>135</v>
      </c>
      <c r="C137" s="7"/>
      <c r="D137" s="165"/>
      <c r="E137" s="15"/>
      <c r="F137" s="30"/>
    </row>
    <row r="138" spans="1:6" s="67" customFormat="1" ht="28.5" customHeight="1">
      <c r="A138" s="74"/>
      <c r="B138" s="85" t="s">
        <v>137</v>
      </c>
      <c r="C138" s="6" t="s">
        <v>2</v>
      </c>
      <c r="D138" s="164">
        <v>1</v>
      </c>
      <c r="E138" s="14"/>
      <c r="F138" s="22"/>
    </row>
    <row r="139" spans="1:6" s="86" customFormat="1" ht="12.75">
      <c r="A139" s="116"/>
      <c r="B139" s="125"/>
      <c r="C139" s="8"/>
      <c r="D139" s="168"/>
      <c r="E139" s="16"/>
      <c r="F139" s="41"/>
    </row>
    <row r="140" spans="1:6" s="123" customFormat="1" ht="12.75">
      <c r="A140" s="122"/>
      <c r="B140" s="122" t="s">
        <v>3</v>
      </c>
      <c r="C140" s="9" t="s">
        <v>2</v>
      </c>
      <c r="D140" s="169">
        <v>1</v>
      </c>
      <c r="E140" s="17"/>
      <c r="F140" s="30">
        <f t="shared" ref="F140" si="7">+E140*D140</f>
        <v>0</v>
      </c>
    </row>
    <row r="141" spans="1:6" s="123" customFormat="1" ht="12.75">
      <c r="A141" s="122"/>
      <c r="B141" s="119"/>
      <c r="C141" s="9"/>
      <c r="D141" s="169"/>
      <c r="E141" s="17"/>
      <c r="F141" s="30"/>
    </row>
    <row r="142" spans="1:6" s="124" customFormat="1" ht="12.75">
      <c r="A142" s="76" t="s">
        <v>64</v>
      </c>
      <c r="B142" s="121" t="s">
        <v>136</v>
      </c>
      <c r="C142" s="11"/>
      <c r="D142" s="170"/>
      <c r="E142" s="21"/>
      <c r="F142" s="48"/>
    </row>
    <row r="143" spans="1:6" s="68" customFormat="1" ht="15.75" customHeight="1">
      <c r="A143" s="82"/>
      <c r="B143" s="83" t="s">
        <v>135</v>
      </c>
      <c r="C143" s="7"/>
      <c r="D143" s="165"/>
      <c r="E143" s="15"/>
      <c r="F143" s="30"/>
    </row>
    <row r="144" spans="1:6" s="67" customFormat="1" ht="17.25" customHeight="1">
      <c r="A144" s="74"/>
      <c r="B144" s="85" t="s">
        <v>138</v>
      </c>
      <c r="C144" s="6" t="s">
        <v>2</v>
      </c>
      <c r="D144" s="164">
        <v>1</v>
      </c>
      <c r="E144" s="14"/>
      <c r="F144" s="22"/>
    </row>
    <row r="145" spans="1:6" s="68" customFormat="1" ht="12.75">
      <c r="A145" s="82"/>
      <c r="B145" s="85" t="s">
        <v>6</v>
      </c>
      <c r="C145" s="7" t="s">
        <v>2</v>
      </c>
      <c r="D145" s="165">
        <v>1</v>
      </c>
      <c r="E145" s="15"/>
      <c r="F145" s="30"/>
    </row>
    <row r="146" spans="1:6" s="86" customFormat="1" ht="12.75">
      <c r="A146" s="116"/>
      <c r="B146" s="125"/>
      <c r="C146" s="8"/>
      <c r="D146" s="168"/>
      <c r="E146" s="16"/>
      <c r="F146" s="41"/>
    </row>
    <row r="147" spans="1:6" s="123" customFormat="1" ht="12.75">
      <c r="A147" s="122"/>
      <c r="B147" s="122" t="s">
        <v>3</v>
      </c>
      <c r="C147" s="9" t="s">
        <v>2</v>
      </c>
      <c r="D147" s="169">
        <v>1</v>
      </c>
      <c r="E147" s="17"/>
      <c r="F147" s="30">
        <f t="shared" ref="F147" si="8">+E147*D147</f>
        <v>0</v>
      </c>
    </row>
    <row r="148" spans="1:6" s="86" customFormat="1" ht="12.75">
      <c r="A148" s="116"/>
      <c r="B148" s="117"/>
      <c r="C148" s="40"/>
      <c r="D148" s="168"/>
      <c r="E148" s="16"/>
      <c r="F148" s="42"/>
    </row>
    <row r="149" spans="1:6" s="86" customFormat="1" ht="12.75">
      <c r="A149" s="87"/>
      <c r="B149" s="118" t="s">
        <v>80</v>
      </c>
      <c r="C149" s="9" t="s">
        <v>2</v>
      </c>
      <c r="D149" s="169">
        <v>1</v>
      </c>
      <c r="E149" s="17"/>
      <c r="F149" s="44">
        <f>SUM(F140:F148)</f>
        <v>0</v>
      </c>
    </row>
    <row r="151" spans="1:6" s="3" customFormat="1">
      <c r="A151" s="38"/>
      <c r="B151" s="46"/>
      <c r="C151" s="18"/>
      <c r="D151" s="166"/>
      <c r="E151" s="14"/>
      <c r="F151" s="29"/>
    </row>
    <row r="152" spans="1:6" s="146" customFormat="1">
      <c r="A152" s="142" t="s">
        <v>31</v>
      </c>
      <c r="B152" s="143" t="s">
        <v>28</v>
      </c>
      <c r="C152" s="144"/>
      <c r="D152" s="171"/>
      <c r="E152" s="145"/>
      <c r="F152" s="144"/>
    </row>
    <row r="153" spans="1:6" s="67" customFormat="1" ht="12.75">
      <c r="A153" s="74"/>
      <c r="B153" s="78"/>
      <c r="C153" s="6"/>
      <c r="D153" s="164"/>
      <c r="E153" s="14"/>
      <c r="F153" s="22"/>
    </row>
    <row r="154" spans="1:6" s="67" customFormat="1" ht="12.75">
      <c r="A154" s="79" t="s">
        <v>46</v>
      </c>
      <c r="B154" s="80" t="s">
        <v>5</v>
      </c>
      <c r="C154" s="6"/>
      <c r="D154" s="164"/>
      <c r="E154" s="14"/>
      <c r="F154" s="22"/>
    </row>
    <row r="155" spans="1:6" s="67" customFormat="1" ht="25.5">
      <c r="A155" s="79"/>
      <c r="B155" s="115" t="s">
        <v>139</v>
      </c>
      <c r="C155" s="6"/>
      <c r="D155" s="164"/>
      <c r="E155" s="14"/>
      <c r="F155" s="22"/>
    </row>
    <row r="156" spans="1:6" s="67" customFormat="1" ht="51">
      <c r="A156" s="74"/>
      <c r="B156" s="115" t="s">
        <v>11</v>
      </c>
      <c r="C156" s="6"/>
      <c r="D156" s="164"/>
      <c r="E156" s="14"/>
      <c r="F156" s="22"/>
    </row>
    <row r="157" spans="1:6" s="126" customFormat="1" ht="12.75">
      <c r="A157" s="114"/>
      <c r="B157" s="80"/>
      <c r="C157" s="12"/>
      <c r="D157" s="154"/>
      <c r="E157" s="13"/>
      <c r="F157" s="27"/>
    </row>
    <row r="158" spans="1:6" s="81" customFormat="1" ht="12.75">
      <c r="A158" s="84" t="s">
        <v>67</v>
      </c>
      <c r="B158" s="127" t="s">
        <v>59</v>
      </c>
      <c r="C158" s="18"/>
      <c r="D158" s="166"/>
      <c r="E158" s="14"/>
      <c r="F158" s="29"/>
    </row>
    <row r="159" spans="1:6" s="68" customFormat="1" ht="39" customHeight="1">
      <c r="A159" s="82"/>
      <c r="B159" s="83" t="s">
        <v>140</v>
      </c>
      <c r="C159" s="50" t="s">
        <v>2</v>
      </c>
      <c r="D159" s="172">
        <v>1</v>
      </c>
      <c r="E159" s="23"/>
      <c r="F159" s="30">
        <f>+E159*D159</f>
        <v>0</v>
      </c>
    </row>
    <row r="160" spans="1:6" s="123" customFormat="1" ht="12.75">
      <c r="A160" s="122"/>
      <c r="B160" s="128"/>
      <c r="C160" s="50"/>
      <c r="D160" s="172"/>
      <c r="E160" s="17"/>
      <c r="F160" s="30"/>
    </row>
    <row r="161" spans="1:6" s="68" customFormat="1" ht="51">
      <c r="A161" s="129" t="s">
        <v>64</v>
      </c>
      <c r="B161" s="130" t="s">
        <v>42</v>
      </c>
      <c r="C161" s="7"/>
      <c r="D161" s="165"/>
      <c r="E161" s="15"/>
      <c r="F161" s="30"/>
    </row>
    <row r="162" spans="1:6" s="68" customFormat="1" ht="25.5">
      <c r="A162" s="129"/>
      <c r="B162" s="85" t="s">
        <v>141</v>
      </c>
      <c r="C162" s="7" t="s">
        <v>0</v>
      </c>
      <c r="D162" s="165">
        <v>4</v>
      </c>
      <c r="E162" s="15"/>
      <c r="F162" s="30">
        <f>+E162*D162</f>
        <v>0</v>
      </c>
    </row>
    <row r="163" spans="1:6" s="68" customFormat="1" ht="12.75">
      <c r="A163" s="82"/>
      <c r="B163" s="85"/>
      <c r="C163" s="7"/>
      <c r="D163" s="165"/>
      <c r="E163" s="15"/>
      <c r="F163" s="30"/>
    </row>
    <row r="164" spans="1:6" s="68" customFormat="1" ht="66.75" customHeight="1">
      <c r="A164" s="129" t="s">
        <v>65</v>
      </c>
      <c r="B164" s="85" t="s">
        <v>142</v>
      </c>
      <c r="C164" s="7" t="s">
        <v>1</v>
      </c>
      <c r="D164" s="165">
        <v>240</v>
      </c>
      <c r="E164" s="15"/>
      <c r="F164" s="30">
        <f>+E164*D164</f>
        <v>0</v>
      </c>
    </row>
    <row r="165" spans="1:6" s="68" customFormat="1" ht="12.75">
      <c r="A165" s="82"/>
      <c r="B165" s="85"/>
      <c r="C165" s="7"/>
      <c r="D165" s="165"/>
      <c r="E165" s="15"/>
      <c r="F165" s="30"/>
    </row>
    <row r="166" spans="1:6" s="124" customFormat="1" ht="12.75">
      <c r="A166" s="131"/>
      <c r="B166" s="132" t="s">
        <v>38</v>
      </c>
      <c r="C166" s="11"/>
      <c r="D166" s="170"/>
      <c r="E166" s="21"/>
      <c r="F166" s="48"/>
    </row>
    <row r="167" spans="1:6" s="124" customFormat="1" ht="25.5">
      <c r="A167" s="133"/>
      <c r="B167" s="127" t="s">
        <v>60</v>
      </c>
      <c r="C167" s="11"/>
      <c r="D167" s="170"/>
      <c r="E167" s="21"/>
      <c r="F167" s="48"/>
    </row>
    <row r="168" spans="1:6" s="124" customFormat="1" ht="12.75">
      <c r="A168" s="133"/>
      <c r="B168" s="127"/>
      <c r="C168" s="11"/>
      <c r="D168" s="170"/>
      <c r="E168" s="21"/>
      <c r="F168" s="48"/>
    </row>
    <row r="169" spans="1:6" s="68" customFormat="1" ht="25.5">
      <c r="A169" s="129" t="s">
        <v>66</v>
      </c>
      <c r="B169" s="85" t="s">
        <v>22</v>
      </c>
      <c r="C169" s="7" t="s">
        <v>2</v>
      </c>
      <c r="D169" s="165">
        <v>1</v>
      </c>
      <c r="E169" s="15"/>
      <c r="F169" s="30">
        <f>+E169*D169</f>
        <v>0</v>
      </c>
    </row>
    <row r="170" spans="1:6" s="68" customFormat="1" ht="12.75">
      <c r="A170" s="129"/>
      <c r="B170" s="85"/>
      <c r="C170" s="7"/>
      <c r="D170" s="165"/>
      <c r="E170" s="15"/>
      <c r="F170" s="30"/>
    </row>
    <row r="171" spans="1:6" s="68" customFormat="1" ht="12.75">
      <c r="A171" s="129" t="s">
        <v>74</v>
      </c>
      <c r="B171" s="85" t="s">
        <v>23</v>
      </c>
      <c r="C171" s="7" t="s">
        <v>0</v>
      </c>
      <c r="D171" s="165">
        <v>4</v>
      </c>
      <c r="E171" s="15"/>
      <c r="F171" s="30">
        <f>+E171*D171</f>
        <v>0</v>
      </c>
    </row>
    <row r="172" spans="1:6" s="68" customFormat="1" ht="12.75">
      <c r="A172" s="129"/>
      <c r="B172" s="85"/>
      <c r="C172" s="7"/>
      <c r="D172" s="165"/>
      <c r="E172" s="15"/>
      <c r="F172" s="30"/>
    </row>
    <row r="173" spans="1:6" s="124" customFormat="1" ht="12.75">
      <c r="A173" s="129" t="s">
        <v>76</v>
      </c>
      <c r="B173" s="85" t="s">
        <v>24</v>
      </c>
      <c r="C173" s="7" t="s">
        <v>2</v>
      </c>
      <c r="D173" s="165">
        <v>1</v>
      </c>
      <c r="E173" s="21"/>
      <c r="F173" s="45">
        <f>SUM(F157:F171)*0.05</f>
        <v>0</v>
      </c>
    </row>
    <row r="174" spans="1:6" s="123" customFormat="1" ht="12.75">
      <c r="A174" s="134"/>
      <c r="B174" s="125"/>
      <c r="C174" s="8"/>
      <c r="D174" s="168"/>
      <c r="E174" s="25"/>
      <c r="F174" s="41"/>
    </row>
    <row r="175" spans="1:6" s="123" customFormat="1" ht="12.75">
      <c r="A175" s="122"/>
      <c r="B175" s="122" t="s">
        <v>48</v>
      </c>
      <c r="C175" s="9" t="s">
        <v>2</v>
      </c>
      <c r="D175" s="169">
        <v>1</v>
      </c>
      <c r="E175" s="20"/>
      <c r="F175" s="44">
        <f>SUM(F157:F174)</f>
        <v>0</v>
      </c>
    </row>
    <row r="176" spans="1:6" s="124" customFormat="1" ht="12.75">
      <c r="A176" s="120"/>
      <c r="B176" s="132"/>
      <c r="C176" s="11"/>
      <c r="D176" s="170"/>
      <c r="E176" s="21"/>
      <c r="F176" s="48"/>
    </row>
    <row r="177" spans="1:6" s="68" customFormat="1" ht="12.75">
      <c r="A177" s="120"/>
      <c r="B177" s="85"/>
      <c r="C177" s="11"/>
      <c r="D177" s="165"/>
      <c r="E177" s="17"/>
      <c r="F177" s="48"/>
    </row>
    <row r="178" spans="1:6" s="67" customFormat="1" ht="12.75">
      <c r="A178" s="79" t="s">
        <v>47</v>
      </c>
      <c r="B178" s="80" t="s">
        <v>40</v>
      </c>
      <c r="C178" s="6"/>
      <c r="D178" s="164"/>
      <c r="E178" s="14"/>
      <c r="F178" s="22"/>
    </row>
    <row r="179" spans="1:6" s="124" customFormat="1" ht="12.75">
      <c r="A179" s="120"/>
      <c r="B179" s="132"/>
      <c r="C179" s="11"/>
      <c r="D179" s="170"/>
      <c r="E179" s="21"/>
      <c r="F179" s="45"/>
    </row>
    <row r="180" spans="1:6" s="86" customFormat="1" ht="41.25" customHeight="1">
      <c r="A180" s="129" t="s">
        <v>67</v>
      </c>
      <c r="B180" s="88" t="s">
        <v>88</v>
      </c>
      <c r="C180" s="10"/>
      <c r="D180" s="167"/>
      <c r="E180" s="17"/>
      <c r="F180" s="45"/>
    </row>
    <row r="181" spans="1:6" s="86" customFormat="1" ht="38.25">
      <c r="A181" s="129"/>
      <c r="B181" s="88" t="s">
        <v>143</v>
      </c>
      <c r="C181" s="10" t="s">
        <v>0</v>
      </c>
      <c r="D181" s="167">
        <v>2</v>
      </c>
      <c r="E181" s="17"/>
      <c r="F181" s="45">
        <f t="shared" ref="F181" si="9">D181*E181</f>
        <v>0</v>
      </c>
    </row>
    <row r="182" spans="1:6" s="137" customFormat="1" ht="12.75">
      <c r="A182" s="135"/>
      <c r="B182" s="136"/>
      <c r="C182" s="52"/>
      <c r="D182" s="173"/>
      <c r="E182" s="53"/>
      <c r="F182" s="54"/>
    </row>
    <row r="183" spans="1:6" s="68" customFormat="1" ht="27.75" customHeight="1">
      <c r="A183" s="129" t="s">
        <v>64</v>
      </c>
      <c r="B183" s="85" t="s">
        <v>145</v>
      </c>
      <c r="C183" s="7" t="s">
        <v>1</v>
      </c>
      <c r="D183" s="165">
        <v>15</v>
      </c>
      <c r="E183" s="17"/>
      <c r="F183" s="45">
        <f>D183*E183</f>
        <v>0</v>
      </c>
    </row>
    <row r="184" spans="1:6" s="68" customFormat="1" ht="12.75">
      <c r="A184" s="82"/>
      <c r="B184" s="85"/>
      <c r="C184" s="7"/>
      <c r="D184" s="165"/>
      <c r="E184" s="17"/>
      <c r="F184" s="45"/>
    </row>
    <row r="185" spans="1:6" s="68" customFormat="1" ht="12.75">
      <c r="A185" s="82"/>
      <c r="B185" s="132" t="s">
        <v>9</v>
      </c>
      <c r="C185" s="7"/>
      <c r="D185" s="165"/>
      <c r="E185" s="17"/>
      <c r="F185" s="45"/>
    </row>
    <row r="186" spans="1:6" s="68" customFormat="1" ht="12.75">
      <c r="A186" s="82"/>
      <c r="B186" s="85" t="s">
        <v>75</v>
      </c>
      <c r="C186" s="7"/>
      <c r="D186" s="165"/>
      <c r="E186" s="17"/>
      <c r="F186" s="45"/>
    </row>
    <row r="187" spans="1:6" s="68" customFormat="1" ht="12.75">
      <c r="A187" s="82"/>
      <c r="B187" s="85"/>
      <c r="C187" s="7"/>
      <c r="D187" s="165"/>
      <c r="E187" s="17"/>
      <c r="F187" s="45"/>
    </row>
    <row r="188" spans="1:6" s="68" customFormat="1" ht="25.5">
      <c r="A188" s="129" t="s">
        <v>65</v>
      </c>
      <c r="B188" s="85" t="s">
        <v>41</v>
      </c>
      <c r="C188" s="7" t="s">
        <v>2</v>
      </c>
      <c r="D188" s="174">
        <v>1</v>
      </c>
      <c r="E188" s="17"/>
      <c r="F188" s="45">
        <f>D188*E188</f>
        <v>0</v>
      </c>
    </row>
    <row r="189" spans="1:6" s="68" customFormat="1" ht="12.75">
      <c r="A189" s="82"/>
      <c r="B189" s="85"/>
      <c r="C189" s="7"/>
      <c r="D189" s="165"/>
      <c r="E189" s="17"/>
      <c r="F189" s="45"/>
    </row>
    <row r="190" spans="1:6" s="68" customFormat="1" ht="12.75">
      <c r="A190" s="129" t="s">
        <v>66</v>
      </c>
      <c r="B190" s="85" t="s">
        <v>146</v>
      </c>
      <c r="C190" s="7" t="s">
        <v>2</v>
      </c>
      <c r="D190" s="174">
        <v>1</v>
      </c>
      <c r="E190" s="17"/>
      <c r="F190" s="45">
        <f>D190*E190</f>
        <v>0</v>
      </c>
    </row>
    <row r="191" spans="1:6" s="67" customFormat="1" ht="12.75">
      <c r="A191" s="90"/>
      <c r="B191" s="128"/>
      <c r="C191" s="50"/>
      <c r="D191" s="172"/>
      <c r="E191" s="23"/>
      <c r="F191" s="24"/>
    </row>
    <row r="192" spans="1:6" s="67" customFormat="1" ht="26.25" customHeight="1">
      <c r="A192" s="129" t="s">
        <v>74</v>
      </c>
      <c r="B192" s="128" t="s">
        <v>144</v>
      </c>
      <c r="C192" s="50" t="s">
        <v>2</v>
      </c>
      <c r="D192" s="172">
        <v>1</v>
      </c>
      <c r="E192" s="23"/>
      <c r="F192" s="24">
        <f>+E192*D192</f>
        <v>0</v>
      </c>
    </row>
    <row r="193" spans="1:6" s="68" customFormat="1" ht="12.75">
      <c r="A193" s="82"/>
      <c r="B193" s="85"/>
      <c r="C193" s="7"/>
      <c r="D193" s="165"/>
      <c r="E193" s="17"/>
      <c r="F193" s="45"/>
    </row>
    <row r="194" spans="1:6" s="68" customFormat="1" ht="12.75">
      <c r="A194" s="129" t="s">
        <v>76</v>
      </c>
      <c r="B194" s="85" t="s">
        <v>25</v>
      </c>
      <c r="C194" s="7" t="s">
        <v>2</v>
      </c>
      <c r="D194" s="165">
        <v>1</v>
      </c>
      <c r="E194" s="17"/>
      <c r="F194" s="45">
        <f>SUM(F179:F192)*5/100</f>
        <v>0</v>
      </c>
    </row>
    <row r="195" spans="1:6" s="68" customFormat="1" ht="12.75">
      <c r="A195" s="87"/>
      <c r="B195" s="88"/>
      <c r="C195" s="10"/>
      <c r="D195" s="167"/>
      <c r="E195" s="17"/>
      <c r="F195" s="30"/>
    </row>
    <row r="196" spans="1:6" s="140" customFormat="1" ht="12.75">
      <c r="A196" s="138"/>
      <c r="B196" s="139" t="s">
        <v>49</v>
      </c>
      <c r="C196" s="55" t="s">
        <v>2</v>
      </c>
      <c r="D196" s="175">
        <v>1</v>
      </c>
      <c r="E196" s="26"/>
      <c r="F196" s="56">
        <f>SUM(F180:F195)</f>
        <v>0</v>
      </c>
    </row>
    <row r="197" spans="1:6" s="86" customFormat="1" ht="12.75">
      <c r="A197" s="87"/>
      <c r="B197" s="119"/>
      <c r="C197" s="9"/>
      <c r="D197" s="167"/>
      <c r="E197" s="17"/>
      <c r="F197" s="44"/>
    </row>
    <row r="198" spans="1:6" s="67" customFormat="1" ht="12.75">
      <c r="A198" s="74"/>
      <c r="B198" s="78"/>
      <c r="C198" s="6"/>
      <c r="D198" s="164"/>
      <c r="E198" s="14"/>
      <c r="F198" s="22"/>
    </row>
    <row r="199" spans="1:6" s="67" customFormat="1" ht="12.75">
      <c r="A199" s="141" t="s">
        <v>56</v>
      </c>
      <c r="B199" s="80" t="s">
        <v>69</v>
      </c>
      <c r="C199" s="6"/>
      <c r="D199" s="164"/>
      <c r="E199" s="14"/>
      <c r="F199" s="22"/>
    </row>
    <row r="200" spans="1:6" s="123" customFormat="1" ht="12.75">
      <c r="A200" s="122"/>
      <c r="B200" s="128"/>
      <c r="C200" s="50"/>
      <c r="D200" s="172"/>
      <c r="E200" s="17"/>
      <c r="F200" s="30"/>
    </row>
    <row r="201" spans="1:6" s="68" customFormat="1" ht="25.5">
      <c r="A201" s="129" t="s">
        <v>67</v>
      </c>
      <c r="B201" s="130" t="s">
        <v>70</v>
      </c>
      <c r="C201" s="7" t="s">
        <v>0</v>
      </c>
      <c r="D201" s="165">
        <v>1</v>
      </c>
      <c r="E201" s="15"/>
      <c r="F201" s="30">
        <f>+E201*D201</f>
        <v>0</v>
      </c>
    </row>
    <row r="202" spans="1:6" s="68" customFormat="1" ht="12.75">
      <c r="A202" s="82"/>
      <c r="B202" s="85"/>
      <c r="C202" s="7"/>
      <c r="D202" s="165"/>
      <c r="E202" s="15"/>
      <c r="F202" s="30"/>
    </row>
    <row r="203" spans="1:6" s="68" customFormat="1" ht="25.5">
      <c r="A203" s="129" t="s">
        <v>64</v>
      </c>
      <c r="B203" s="85" t="s">
        <v>93</v>
      </c>
      <c r="C203" s="7"/>
      <c r="D203" s="165"/>
      <c r="E203" s="15"/>
      <c r="F203" s="30"/>
    </row>
    <row r="204" spans="1:6" s="68" customFormat="1" ht="12.75">
      <c r="A204" s="129"/>
      <c r="B204" s="85" t="s">
        <v>71</v>
      </c>
      <c r="C204" s="7" t="s">
        <v>1</v>
      </c>
      <c r="D204" s="165">
        <v>15</v>
      </c>
      <c r="E204" s="15"/>
      <c r="F204" s="30">
        <f>+E204*D204</f>
        <v>0</v>
      </c>
    </row>
    <row r="205" spans="1:6" s="68" customFormat="1" ht="12.75">
      <c r="A205" s="82"/>
      <c r="B205" s="85"/>
      <c r="C205" s="7"/>
      <c r="D205" s="165"/>
      <c r="E205" s="15"/>
      <c r="F205" s="30"/>
    </row>
    <row r="206" spans="1:6" s="124" customFormat="1" ht="12.75">
      <c r="A206" s="131"/>
      <c r="B206" s="132" t="s">
        <v>38</v>
      </c>
      <c r="C206" s="11"/>
      <c r="D206" s="170"/>
      <c r="E206" s="21"/>
      <c r="F206" s="48"/>
    </row>
    <row r="207" spans="1:6" s="124" customFormat="1" ht="25.5">
      <c r="A207" s="133"/>
      <c r="B207" s="127" t="s">
        <v>60</v>
      </c>
      <c r="C207" s="11"/>
      <c r="D207" s="170"/>
      <c r="E207" s="21"/>
      <c r="F207" s="48"/>
    </row>
    <row r="208" spans="1:6" s="124" customFormat="1" ht="12.75">
      <c r="A208" s="133"/>
      <c r="B208" s="127"/>
      <c r="C208" s="11"/>
      <c r="D208" s="170"/>
      <c r="E208" s="21"/>
      <c r="F208" s="48"/>
    </row>
    <row r="209" spans="1:6" s="68" customFormat="1" ht="25.5">
      <c r="A209" s="129" t="s">
        <v>65</v>
      </c>
      <c r="B209" s="85" t="s">
        <v>73</v>
      </c>
      <c r="C209" s="7" t="s">
        <v>10</v>
      </c>
      <c r="D209" s="165">
        <v>4</v>
      </c>
      <c r="E209" s="15"/>
      <c r="F209" s="30">
        <f>+E209*D209</f>
        <v>0</v>
      </c>
    </row>
    <row r="210" spans="1:6" s="124" customFormat="1" ht="12.75">
      <c r="A210" s="133"/>
      <c r="B210" s="127"/>
      <c r="C210" s="11"/>
      <c r="D210" s="170"/>
      <c r="E210" s="21"/>
      <c r="F210" s="48"/>
    </row>
    <row r="211" spans="1:6" s="68" customFormat="1" ht="12.75">
      <c r="A211" s="129" t="s">
        <v>65</v>
      </c>
      <c r="B211" s="85" t="s">
        <v>72</v>
      </c>
      <c r="C211" s="7" t="s">
        <v>2</v>
      </c>
      <c r="D211" s="165">
        <v>1</v>
      </c>
      <c r="E211" s="15"/>
      <c r="F211" s="30">
        <f>+E211*D211</f>
        <v>0</v>
      </c>
    </row>
    <row r="212" spans="1:6" s="68" customFormat="1" ht="12.75">
      <c r="A212" s="129"/>
      <c r="B212" s="85"/>
      <c r="C212" s="7"/>
      <c r="D212" s="165"/>
      <c r="E212" s="15"/>
      <c r="F212" s="30"/>
    </row>
    <row r="213" spans="1:6" s="124" customFormat="1" ht="12.75">
      <c r="A213" s="129" t="s">
        <v>66</v>
      </c>
      <c r="B213" s="85" t="s">
        <v>24</v>
      </c>
      <c r="C213" s="7" t="s">
        <v>2</v>
      </c>
      <c r="D213" s="165">
        <v>1</v>
      </c>
      <c r="E213" s="21"/>
      <c r="F213" s="45">
        <f>SUM(F200:F211)*0.05</f>
        <v>0</v>
      </c>
    </row>
    <row r="214" spans="1:6" s="68" customFormat="1" ht="12.75">
      <c r="A214" s="87"/>
      <c r="B214" s="88"/>
      <c r="C214" s="10"/>
      <c r="D214" s="167"/>
      <c r="E214" s="17"/>
      <c r="F214" s="30"/>
    </row>
    <row r="215" spans="1:6" s="140" customFormat="1" ht="12.75">
      <c r="A215" s="138"/>
      <c r="B215" s="139" t="s">
        <v>68</v>
      </c>
      <c r="C215" s="55" t="s">
        <v>2</v>
      </c>
      <c r="D215" s="175">
        <v>1</v>
      </c>
      <c r="E215" s="26"/>
      <c r="F215" s="56">
        <f>SUM(F201:F214)</f>
        <v>0</v>
      </c>
    </row>
    <row r="216" spans="1:6" s="2" customFormat="1">
      <c r="A216" s="43"/>
      <c r="B216" s="49"/>
      <c r="C216" s="10"/>
      <c r="D216" s="167"/>
      <c r="E216" s="17"/>
      <c r="F216" s="30"/>
    </row>
    <row r="217" spans="1:6" s="2" customFormat="1">
      <c r="A217" s="43"/>
      <c r="B217" s="49"/>
      <c r="C217" s="10"/>
      <c r="D217" s="167"/>
      <c r="E217" s="17"/>
      <c r="F217" s="30"/>
    </row>
    <row r="218" spans="1:6" s="3" customFormat="1">
      <c r="A218" s="38" t="s">
        <v>45</v>
      </c>
      <c r="B218" s="35" t="s">
        <v>26</v>
      </c>
      <c r="C218" s="18"/>
      <c r="D218" s="166"/>
      <c r="E218" s="19"/>
      <c r="F218" s="29"/>
    </row>
    <row r="219" spans="1:6" s="123" customFormat="1" ht="12.75">
      <c r="A219" s="122"/>
      <c r="B219" s="122"/>
      <c r="C219" s="9"/>
      <c r="D219" s="169"/>
      <c r="E219" s="17"/>
      <c r="F219" s="30"/>
    </row>
    <row r="220" spans="1:6" s="123" customFormat="1" ht="25.5">
      <c r="A220" s="122"/>
      <c r="B220" s="147" t="s">
        <v>147</v>
      </c>
      <c r="C220" s="9"/>
      <c r="D220" s="169"/>
      <c r="E220" s="17"/>
      <c r="F220" s="30"/>
    </row>
    <row r="221" spans="1:6" s="67" customFormat="1" ht="12.75">
      <c r="A221" s="84"/>
      <c r="C221" s="50"/>
      <c r="D221" s="172"/>
      <c r="E221" s="14"/>
      <c r="F221" s="22"/>
    </row>
    <row r="222" spans="1:6" s="67" customFormat="1" ht="41.25" customHeight="1">
      <c r="A222" s="84" t="s">
        <v>67</v>
      </c>
      <c r="B222" s="67" t="s">
        <v>148</v>
      </c>
      <c r="C222" s="50" t="s">
        <v>2</v>
      </c>
      <c r="D222" s="172">
        <v>1</v>
      </c>
      <c r="E222" s="14"/>
      <c r="F222" s="30">
        <f>+E222*D222</f>
        <v>0</v>
      </c>
    </row>
    <row r="223" spans="1:6" s="67" customFormat="1" ht="12.75">
      <c r="A223" s="74"/>
      <c r="B223" s="75"/>
      <c r="C223" s="6"/>
      <c r="D223" s="164"/>
      <c r="E223" s="14"/>
      <c r="F223" s="22"/>
    </row>
    <row r="224" spans="1:6" s="123" customFormat="1" ht="12.75">
      <c r="A224" s="139"/>
      <c r="B224" s="139" t="s">
        <v>61</v>
      </c>
      <c r="C224" s="55" t="s">
        <v>2</v>
      </c>
      <c r="D224" s="176">
        <v>1</v>
      </c>
      <c r="E224" s="89"/>
      <c r="F224" s="56">
        <f>F222</f>
        <v>0</v>
      </c>
    </row>
    <row r="225" spans="1:6" s="123" customFormat="1" ht="12.75">
      <c r="A225" s="122"/>
      <c r="B225" s="88"/>
      <c r="C225" s="10"/>
      <c r="D225" s="167"/>
      <c r="E225" s="20"/>
      <c r="F225" s="45"/>
    </row>
    <row r="226" spans="1:6" s="4" customFormat="1">
      <c r="A226" s="51"/>
      <c r="B226" s="51"/>
      <c r="C226" s="40"/>
      <c r="D226" s="177"/>
      <c r="E226" s="25"/>
      <c r="F226" s="42"/>
    </row>
  </sheetData>
  <phoneticPr fontId="0" type="noConversion"/>
  <printOptions gridLines="1"/>
  <pageMargins left="1.0629921259842521" right="0" top="0.55118110236220474" bottom="0.39370078740157483" header="0.31496062992125984" footer="0.19685039370078741"/>
  <pageSetup paperSize="9" orientation="portrait" r:id="rId1"/>
  <headerFooter>
    <oddHeader xml:space="preserve">&amp;L&amp;"Arial CE,Krepko"MBbiro; Bojan Mikolič s.p.
&amp;C
&amp;R&amp;"Arial CE,Krepko ležeče"    MB-41/12-22
  </oddHeader>
    <oddFooter>Stran &amp;P</oddFooter>
  </headerFooter>
  <rowBreaks count="4" manualBreakCount="4">
    <brk id="25" max="16383" man="1"/>
    <brk id="150" max="16383" man="1"/>
    <brk id="176" max="16383" man="1"/>
    <brk id="2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50" sqref="D50"/>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elektrotehnika</vt:lpstr>
      <vt:lpstr>List1</vt:lpstr>
      <vt:lpstr>elektrotehnika!Področje_tiskanja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 ENGINEERING d.o.o.</dc:creator>
  <cp:lastModifiedBy>Bojan</cp:lastModifiedBy>
  <cp:lastPrinted>2022-12-15T11:07:09Z</cp:lastPrinted>
  <dcterms:created xsi:type="dcterms:W3CDTF">2001-08-03T11:49:31Z</dcterms:created>
  <dcterms:modified xsi:type="dcterms:W3CDTF">2022-12-15T16:04:14Z</dcterms:modified>
</cp:coreProperties>
</file>