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dokumenti\sluzbe\sjn\SJN\JN-VELIKA\2025\260-9 Okoljsko manj obrem.klimatska naprava za prostor CT-ponovitev\RD\RD\"/>
    </mc:Choice>
  </mc:AlternateContent>
  <xr:revisionPtr revIDLastSave="0" documentId="13_ncr:1_{0FC92AA2-C0E4-465D-A960-0C6D46D3DDBA}" xr6:coauthVersionLast="47" xr6:coauthVersionMax="47" xr10:uidLastSave="{00000000-0000-0000-0000-000000000000}"/>
  <bookViews>
    <workbookView xWindow="-110" yWindow="-110" windowWidth="38620" windowHeight="21220" xr2:uid="{C463661B-CEC3-4D06-ACEA-0646FF3E7E1E}"/>
  </bookViews>
  <sheets>
    <sheet name="Dobava klimatske naprave" sheetId="1" r:id="rId1"/>
  </sheets>
  <definedNames>
    <definedName name="_xlnm.Print_Area" localSheetId="0">'Dobava klimatske naprave'!$A$1:$G$185</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72" i="1" l="1"/>
  <c r="F170" i="1"/>
  <c r="F173" i="1" l="1"/>
  <c r="F175" i="1" s="1"/>
  <c r="F174" i="1" s="1"/>
  <c r="A12" i="1"/>
</calcChain>
</file>

<file path=xl/sharedStrings.xml><?xml version="1.0" encoding="utf-8"?>
<sst xmlns="http://schemas.openxmlformats.org/spreadsheetml/2006/main" count="146" uniqueCount="128">
  <si>
    <t>Dvoetažna klimatska naprava zunanje izvedbe</t>
  </si>
  <si>
    <t>Ohišje klimatske naprave je izdelano iz aluminijastega okvirja, ki ga sestavljajo toplotno izolirani aluminijasti profili in tlačno liti aluminijasti vogalniki ter dvostenski pokrovi debeline 50 mm.</t>
  </si>
  <si>
    <t>Stene pokrovov so izdelane iz:</t>
  </si>
  <si>
    <t>zunanja stena: barvana pločevina</t>
  </si>
  <si>
    <t>notranja stena: pocinkana pločevina</t>
  </si>
  <si>
    <t>notranja stena - dno: nerjaveča pločevina</t>
  </si>
  <si>
    <t>Med stenama pokrovov in vrat se nahaja negorljiva toplotna izolacija.</t>
  </si>
  <si>
    <t>Požarna odpornost izolacije ustreza razredu A1 po DIN 4102. Vlakna toplotne izolacije so prilepljena na steni pokrova in orientirana pravokotno na steno, s čimer je zagotovljena potrebna togost in preprečeno posedanje zaradi lastne teže in vibracij zraka v napravi.</t>
  </si>
  <si>
    <t>Koeficient toplotne prehodnosti naprave: U = 1,1 W/m2K.</t>
  </si>
  <si>
    <t>Ohišje klimatske naprave je postavljeno na nosilni podstavek iz pocinkane pločevine, z izdelanimi luknjami Ø 53 mm za dvigovanje z dvigalom.</t>
  </si>
  <si>
    <t>H klimatski napravi so priložene noge iz pocinkane pločevine, nastavljive po višini in opremljene z gumijastimi dušilci vibracij.</t>
  </si>
  <si>
    <t>Pretok zraka skozi napravo:</t>
  </si>
  <si>
    <t>dovod: 1200 m3/h</t>
  </si>
  <si>
    <t>odvod: 1200 m3/h</t>
  </si>
  <si>
    <t>POPIS FUNKCIJSKIH ENOT -dovodni del</t>
  </si>
  <si>
    <t>(v smeri toka zraka)</t>
  </si>
  <si>
    <t>Vrečasti filter</t>
  </si>
  <si>
    <t>V filtrski enoti je nameščen okvir iz poc. pločevine, na katerega je z snemljivimi žičnatimi vzmetmi pritrjen filterski medij vrečaste oblike, dolžine 300 mm iz sintetičnih vlaken in utrjen z umetnimi smolami. Filtrskimedij ustreza razredu filtracije M6 po DIN EN 779. Okvir je tesnjen proti ohišju s trajno elastičnim kitom. Na okvirju je nalepljen tesnilni trak, na katerega so pritisnjene kasete s posebnim zapiralnim profilom. Posluževanje filtra je možno preko vrat na filterski enoti.</t>
  </si>
  <si>
    <t>Standardna regulacijska žaluzija</t>
  </si>
  <si>
    <t>Jadrovinasti priključek</t>
  </si>
  <si>
    <t>Prostotekoči ventilator</t>
  </si>
  <si>
    <t>V enoti je nameščen prostotekoči ventilator z nazaj zakrivljenimi lopaticami, opremljen s frekvenčnim pretvornikom Danfoss. Motor ventilatorja je montiran na nosilni plošči, ki je pritrjena na okvir ventilatorja. Rotor ventilatorja je dinamično balansiran. Ventilatorski sklop je montiran na nosilnem okvirju iz vzdolžnih in prečnih profilov in preko izolatorjev vibracij elastično pritrjen na ohišje enote. Ventilator je zaradi možnosti čiščenja z ustreznim sredstvom zaščiten z ustrezno epoksi barvo.</t>
  </si>
  <si>
    <t>V obsegu dobave je frekvenčni krmilnik za ventilator.</t>
  </si>
  <si>
    <t>tehnični podatki:</t>
  </si>
  <si>
    <t>eksterni padec tlaka: 350 Pa</t>
  </si>
  <si>
    <t>št. vrtljajev ventilatorja: 30941 min-1</t>
  </si>
  <si>
    <t>moč elektromotorja: 0,75 kW (230V)</t>
  </si>
  <si>
    <t>Ploščni rekuperator</t>
  </si>
  <si>
    <t>Rekuperativna enota je sestavljena iz ploščnega rekuperatorja, sestavljenega iz vložkov iz ravnih Al-lamel. Sveži in odpadni zrak se gibljeta skozi rekuperator v križnem toku. Na izstopu odpadnega zraka je vgrajen eliminator vodnih kapljic, izdelan iz okvira iz poc. pločevine, v katerega so vstavljene plastične lamele iz polipropilena za lovljenje in izločanje vodnih kapljic.</t>
  </si>
  <si>
    <t>Okvir eliminatorja je izvlačljiv, kar omogoča njegovo redno čiščenje.</t>
  </si>
  <si>
    <t>Enota je opremljena z obvodom /by-pass) zraka na strani svežega zraka.Obvod zraka je opremljen s povezanima, protismerno delujočima žaluzijama.</t>
  </si>
  <si>
    <t>Za odtok kondenzata sta v enoti na straneh dovodnega in odvodnega zraka nameščeni koriti iz nerjaveče pločevine 1.4301 s priključkom fi 40 mm in sifonom.</t>
  </si>
  <si>
    <t>zimski režim:</t>
  </si>
  <si>
    <t>temp. zraka - sveži zrak: -7,00 °C</t>
  </si>
  <si>
    <t>rel. vlažnost - sveži zrak: 90%</t>
  </si>
  <si>
    <t>temp. zraka - odpadni zrak: 22,00 °C</t>
  </si>
  <si>
    <t>rel. vlažnost - odpadni zrak: 40%</t>
  </si>
  <si>
    <t>izkoristek: 88,3%</t>
  </si>
  <si>
    <t>moč rekuperatorja: 10,32kW</t>
  </si>
  <si>
    <t>letni režim:</t>
  </si>
  <si>
    <t>temp. zraka - sveži zrak: 34,00 °C</t>
  </si>
  <si>
    <t>rel. vlažnost - sveži zrak: 50%</t>
  </si>
  <si>
    <t>temp. zraka - odpadni zrak: 26 °C</t>
  </si>
  <si>
    <t>rel. vlažnost - odpadni zrak: 50%</t>
  </si>
  <si>
    <t>izkoristek:82,5%</t>
  </si>
  <si>
    <t>moč rekuperatorja: 2,67kW</t>
  </si>
  <si>
    <t>DX grelnik/hladilnik</t>
  </si>
  <si>
    <t>DX hladilnik, za katerim je po potrebi vgrajen eliminator vodnih kapljic, ki je sestavljen iz okvira iz korozijsko odpornega aluminija in lovilnih lamel iz PPTV. Pod hladilnikom in eliminatorjem je banja za zbiranje in odvod kondenzata iz nerjavečega materiala.
Tehnični podatki:</t>
  </si>
  <si>
    <t>Hladilni medij: R32</t>
  </si>
  <si>
    <t>Število hladilnih krogov: 1</t>
  </si>
  <si>
    <t>ogrevanje</t>
  </si>
  <si>
    <t>temp. zraka (vstop/izstop): 18,6/24,00 °C</t>
  </si>
  <si>
    <t>temp. medija (vstop/izstop): 55,00/45,00 °C</t>
  </si>
  <si>
    <t>grelna moč moč: 2,18 kW</t>
  </si>
  <si>
    <t>hlajenje</t>
  </si>
  <si>
    <t>temp. zraka (vstop/izstop): 34/17,00 °C</t>
  </si>
  <si>
    <t>rel. vlažnost (vstop/izstop): 50/73 %</t>
  </si>
  <si>
    <t>temp. medija (vstop/izstop): 7,00/12,00 °C</t>
  </si>
  <si>
    <t>hladilna moč: 9,31 kW</t>
  </si>
  <si>
    <t>Dušilna enota</t>
  </si>
  <si>
    <t>V enoti so nameščene dušilne kulise debeline 200 mm in dolžine 580,0 mm. Dušilne kulise so postavljene na vodila iz pocinkane pločevine, pritrjena na ohišje. Zvočno izolacijski material kulis je mineralna volna, ki ustreza požarnemu standardu A1 po DIN 4102. Okvir in resonančna pločevina sta izdelana iz poc. pločevine.</t>
  </si>
  <si>
    <t>dolžina enote: 580,0 mm</t>
  </si>
  <si>
    <t>dušenje zvoka: 14,0 dB pri frekvenci 250 Hz</t>
  </si>
  <si>
    <t>V filtrski enoti je nameščen okvir iz poc. pločevine, na katerega je z snemljivimi žičnatimi vzmetmi pritrjen filterski medij vrečaste oblike, dolžine 500 mm iz sintetičnih vlaken in utrjen z umetnimi smolami. Filtrskimedij ustreza razredu filtracije F9 po DIN EN 779. Okvir je tesnjen proti ohišju s trajno elastičnim kitom. Na okvirju je nalepljen tesnilni trak, na katerega so pritisnjene kasete s posebnim zapiralnim profilom. Posluževanje filtra je možno preko vrat na filterski enoti.</t>
  </si>
  <si>
    <t xml:space="preserve">Parni vlažilnik zraka </t>
  </si>
  <si>
    <t>Parni vlažilnik zraka z gretjem elektrod</t>
  </si>
  <si>
    <t>z distributorjem pare, parno cevjo, cev za kondenzat</t>
  </si>
  <si>
    <t>Qpare= 4,2kg/h</t>
  </si>
  <si>
    <t>Pel= 3kW (400V)</t>
  </si>
  <si>
    <t>dim.: (ŠxVxG)=530x780x406mm</t>
  </si>
  <si>
    <t>Regulacija od 0-10 V</t>
  </si>
  <si>
    <t>vklučno s tipalom vlage in higrostatom</t>
  </si>
  <si>
    <t>Tehnični podatki:</t>
  </si>
  <si>
    <t>POPIS FUNKCIJSKIH ENOT - odvodni del</t>
  </si>
  <si>
    <t>prostotekoči ventilator</t>
  </si>
  <si>
    <t>V enoti je nameščen prostotekoči ventilator z nazaj zakrivljenimi lopaticami, opremljen s frekvenčnim pretvornikom Danfoss x. Motor ventilatorja je montiran na nosilni plošči, ki je pritrjena na okvir ventilatorja. Rotor ventilatorja je dinamično balansiran. Ventilatorski sklop je montiran na nosilnem okvirju iz vzdolžnih in prečnih profilov in preko izolatorjev vibracij elastično pritrjen na ohišje enote.</t>
  </si>
  <si>
    <t>št. vrtljajev ventilatorja: 3094 min-1</t>
  </si>
  <si>
    <t>moč elektromotorja: 0,75kW (230V)</t>
  </si>
  <si>
    <t>standardna regulacijska žaluzija</t>
  </si>
  <si>
    <t>jadrovinasti nastavek</t>
  </si>
  <si>
    <t>Ostala oprema:</t>
  </si>
  <si>
    <t>- zapiralna žaluzija za zunanji zrak</t>
  </si>
  <si>
    <t>- zapiralna žaluzija za zavrženi zrak</t>
  </si>
  <si>
    <t>- elastični priključki</t>
  </si>
  <si>
    <t>- kovinski podstavek naprave</t>
  </si>
  <si>
    <t>- sifoni za odtok kondenzata: nadtlačni 1x, podtlačni 2x</t>
  </si>
  <si>
    <t>- osvetlitev notranjosti</t>
  </si>
  <si>
    <t>- kontrolna okna</t>
  </si>
  <si>
    <t>- posluževanje na levi strani</t>
  </si>
  <si>
    <t>-priključitev požarne centrale</t>
  </si>
  <si>
    <t>-Kabliranje v okviru strojnice (do 10 m)</t>
  </si>
  <si>
    <t>-Zagon naprave s strani pooblaščenega serviserja dobavitelja</t>
  </si>
  <si>
    <t>Dvojno napajanje klimata:</t>
  </si>
  <si>
    <t>- strojni (močnostni del) napanje iz mreže,</t>
  </si>
  <si>
    <t>- krmilnik napanje iz UPS</t>
  </si>
  <si>
    <t>nivo hrupa:</t>
  </si>
  <si>
    <t>ohišje (ob steni): 68,0 dB(A)</t>
  </si>
  <si>
    <t>dovod: 34,3 dB(A)</t>
  </si>
  <si>
    <t>odvod: 36,2 dB(A)</t>
  </si>
  <si>
    <t>Mere - maksimalne</t>
  </si>
  <si>
    <t>dimenzije l x b x h = cca 6710 x710 x 1415 mm</t>
  </si>
  <si>
    <t>teža m = 839 kg</t>
  </si>
  <si>
    <t>Regulacijsko-krmilna oprema naprave</t>
  </si>
  <si>
    <t>Prezračevalna naprava mora biti opremljena z elektro komandno omaro, z vso potrebno močnostno in krmilno periferijo za varno, stabilno, zanesljivo in uporabniku prijazno delovanje skladno z regulacijsko shemo, ki je prloga temu načrtu, vključno s kompletnim kabliranjem. Krmilnik naprave mora biti povezljiv na CNS po sistemu modbus.</t>
  </si>
  <si>
    <t xml:space="preserve">npr.: </t>
  </si>
  <si>
    <t>kpl</t>
  </si>
  <si>
    <t>Ustreza kot naprimer: Euroclima ZHK Inova HG/DG ZL 6/4,5-AL6/4,5</t>
  </si>
  <si>
    <t>Letno redno vzdževanje za napravo po specifikaciji:
klimat KN: Euroclima ZHK INOVA HG/DG
…...................
Poszicija zajema vzdrževanje klimatske naprave iz
strani pooblaščenega serviserja. Servisni pregled se vrši 2x
letno ob preklopu načina ogrevanje - hlajenje in ponovno ob
preklopu hlajenje ogrevanje. Zajema tudi funkcionalno čiščenje</t>
  </si>
  <si>
    <t>let</t>
  </si>
  <si>
    <t>Dobava - klimatske naprave za CT - izvedbe higienik (TUV)</t>
  </si>
  <si>
    <t>Splošno</t>
  </si>
  <si>
    <t>Ponudba mora vsebovati 7 letno redno vzdrževanje toplotne črpalke (servisni pregled se mora vršiti 2x letno ob preklopu načina ogrevanje - hlajenje in ponovno ob preklopu hlajenje ogrevanje, prav tako mora zajemati funkcionalno čiščenje naprave).</t>
  </si>
  <si>
    <t>Ob primopredaji predati zapisnik o meritvah pretokov, atesti, certifikati, izjave o skladnosti, navodila za obratovanje in vzdrževanje.</t>
  </si>
  <si>
    <t>Za vse materiale velja: naveden ali enakovreden</t>
  </si>
  <si>
    <t>-         vstopni zrak: 20,00°C, 10% R.V</t>
  </si>
  <si>
    <t>-         izstopni zrak (max): 24,00°C, 30,0% R.V</t>
  </si>
  <si>
    <t>Št.</t>
  </si>
  <si>
    <t>Opis</t>
  </si>
  <si>
    <t>Enota</t>
  </si>
  <si>
    <t>Količina</t>
  </si>
  <si>
    <t>Cena/enoto</t>
  </si>
  <si>
    <t>Vrednost</t>
  </si>
  <si>
    <t>SKUPAJ V EUR BREZ DDV</t>
  </si>
  <si>
    <t>DDV 22%</t>
  </si>
  <si>
    <t>SKUPAJ V EUR Z DDV</t>
  </si>
  <si>
    <t>Ponudnik:</t>
  </si>
  <si>
    <t>Žig in podpis:</t>
  </si>
  <si>
    <t>OPOMBA: PONUDNIK IZPOLNJUJE LE POLJA,KI SO OBARVANA RUMENO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</si>
</sst>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0" x14ac:knownFonts="1">
    <font>
      <sz val="11"/>
      <color theme="1"/>
      <name val="Calibri"/>
      <family val="2"/>
      <charset val="238"/>
      <scheme val="minor"/>
    </font>
    <font>
      <sz val="10"/>
      <name val="Arial CE"/>
      <family val="2"/>
      <charset val="238"/>
    </font>
    <font>
      <sz val="10"/>
      <name val="Arial"/>
      <family val="2"/>
      <charset val="238"/>
    </font>
    <font>
      <sz val="11"/>
      <color indexed="8"/>
      <name val="Calibri"/>
      <family val="2"/>
      <charset val="238"/>
    </font>
    <font>
      <sz val="10"/>
      <name val="MS Sans Serif"/>
      <family val="2"/>
      <charset val="238"/>
    </font>
    <font>
      <sz val="10"/>
      <name val="Arial CE"/>
      <charset val="238"/>
    </font>
    <font>
      <sz val="10"/>
      <name val="Times New Roman CE"/>
      <charset val="238"/>
    </font>
    <font>
      <sz val="10"/>
      <color indexed="8"/>
      <name val="Calibri"/>
      <family val="2"/>
      <charset val="238"/>
    </font>
    <font>
      <sz val="9"/>
      <color theme="1"/>
      <name val="Tahoma"/>
      <family val="2"/>
      <charset val="238"/>
    </font>
    <font>
      <b/>
      <sz val="9"/>
      <name val="Tahoma"/>
      <family val="2"/>
      <charset val="238"/>
    </font>
    <font>
      <b/>
      <i/>
      <sz val="9"/>
      <name val="Tahoma"/>
      <family val="2"/>
      <charset val="238"/>
    </font>
    <font>
      <sz val="9"/>
      <name val="Tahoma"/>
      <family val="2"/>
      <charset val="238"/>
    </font>
    <font>
      <b/>
      <sz val="9"/>
      <color theme="1"/>
      <name val="Tahoma"/>
      <family val="2"/>
      <charset val="238"/>
    </font>
    <font>
      <b/>
      <u/>
      <sz val="9"/>
      <color theme="1"/>
      <name val="Tahoma"/>
      <family val="2"/>
      <charset val="238"/>
    </font>
    <font>
      <u/>
      <sz val="9"/>
      <color theme="1"/>
      <name val="Tahoma"/>
      <family val="2"/>
      <charset val="238"/>
    </font>
    <font>
      <sz val="9"/>
      <color indexed="8"/>
      <name val="Tahoma"/>
      <family val="2"/>
      <charset val="238"/>
    </font>
    <font>
      <i/>
      <sz val="9"/>
      <name val="Tahoma"/>
      <family val="2"/>
      <charset val="238"/>
    </font>
    <font>
      <i/>
      <u/>
      <sz val="9"/>
      <name val="Tahoma"/>
      <family val="2"/>
      <charset val="238"/>
    </font>
    <font>
      <sz val="9"/>
      <color indexed="10"/>
      <name val="Tahoma"/>
      <family val="2"/>
      <charset val="238"/>
    </font>
    <font>
      <b/>
      <sz val="10"/>
      <name val="Arial"/>
      <family val="2"/>
      <charset val="238"/>
    </font>
  </fonts>
  <fills count="4">
    <fill>
      <patternFill patternType="none"/>
    </fill>
    <fill>
      <patternFill patternType="gray125"/>
    </fill>
    <fill>
      <patternFill patternType="solid">
        <fgColor indexed="42"/>
        <bgColor indexed="64"/>
      </patternFill>
    </fill>
    <fill>
      <patternFill patternType="solid">
        <fgColor rgb="FFFFFF0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s>
  <cellStyleXfs count="18">
    <xf numFmtId="0" fontId="0" fillId="0" borderId="0"/>
    <xf numFmtId="0" fontId="1" fillId="0" borderId="0"/>
    <xf numFmtId="0" fontId="3" fillId="0" borderId="0"/>
    <xf numFmtId="0" fontId="4" fillId="0" borderId="0"/>
    <xf numFmtId="0" fontId="2" fillId="0" borderId="0"/>
    <xf numFmtId="0" fontId="3" fillId="0" borderId="0"/>
    <xf numFmtId="0" fontId="5" fillId="0" borderId="0"/>
    <xf numFmtId="0" fontId="2" fillId="0" borderId="0"/>
    <xf numFmtId="0" fontId="6" fillId="0" borderId="0"/>
    <xf numFmtId="0" fontId="1" fillId="0" borderId="0"/>
    <xf numFmtId="0" fontId="2" fillId="0" borderId="0"/>
    <xf numFmtId="0" fontId="2" fillId="0" borderId="0"/>
    <xf numFmtId="0" fontId="2" fillId="0" borderId="0"/>
    <xf numFmtId="0" fontId="6" fillId="0" borderId="0"/>
    <xf numFmtId="0" fontId="3" fillId="0" borderId="0"/>
    <xf numFmtId="4" fontId="7" fillId="0" borderId="0">
      <alignment horizontal="left" vertical="top" wrapText="1"/>
    </xf>
    <xf numFmtId="0" fontId="5" fillId="0" borderId="0"/>
    <xf numFmtId="0" fontId="2" fillId="0" borderId="0"/>
  </cellStyleXfs>
  <cellXfs count="71">
    <xf numFmtId="0" fontId="0" fillId="0" borderId="0" xfId="0"/>
    <xf numFmtId="0" fontId="8" fillId="0" borderId="0" xfId="0" applyFont="1"/>
    <xf numFmtId="0" fontId="9" fillId="0" borderId="1" xfId="3" applyFont="1" applyBorder="1" applyAlignment="1">
      <alignment horizontal="left" vertical="top" wrapText="1"/>
    </xf>
    <xf numFmtId="0" fontId="10" fillId="0" borderId="1" xfId="6" applyFont="1" applyBorder="1" applyAlignment="1">
      <alignment horizontal="left" vertical="top" wrapText="1"/>
    </xf>
    <xf numFmtId="0" fontId="11" fillId="0" borderId="1" xfId="6" applyFont="1" applyBorder="1" applyAlignment="1">
      <alignment horizontal="left" vertical="top" wrapText="1"/>
    </xf>
    <xf numFmtId="0" fontId="8" fillId="0" borderId="1" xfId="0" applyFont="1" applyBorder="1" applyAlignment="1">
      <alignment vertical="center" wrapText="1"/>
    </xf>
    <xf numFmtId="0" fontId="12" fillId="0" borderId="0" xfId="0" applyFont="1"/>
    <xf numFmtId="0" fontId="11" fillId="0" borderId="0" xfId="1" applyFont="1" applyAlignment="1">
      <alignment horizontal="center" vertical="top" wrapText="1"/>
    </xf>
    <xf numFmtId="0" fontId="12" fillId="0" borderId="0" xfId="0" applyFont="1" applyAlignment="1">
      <alignment wrapText="1"/>
    </xf>
    <xf numFmtId="0" fontId="11" fillId="0" borderId="0" xfId="2" applyFont="1" applyAlignment="1">
      <alignment horizontal="center"/>
    </xf>
    <xf numFmtId="3" fontId="11" fillId="0" borderId="0" xfId="2" applyNumberFormat="1" applyFont="1" applyAlignment="1">
      <alignment horizontal="center"/>
    </xf>
    <xf numFmtId="0" fontId="10" fillId="0" borderId="0" xfId="3" applyFont="1" applyAlignment="1">
      <alignment horizontal="center" vertical="top"/>
    </xf>
    <xf numFmtId="0" fontId="13" fillId="0" borderId="0" xfId="0" applyFont="1" applyAlignment="1">
      <alignment wrapText="1"/>
    </xf>
    <xf numFmtId="0" fontId="8" fillId="0" borderId="0" xfId="0" applyFont="1" applyAlignment="1">
      <alignment vertical="center" wrapText="1"/>
    </xf>
    <xf numFmtId="0" fontId="8" fillId="0" borderId="0" xfId="0" applyFont="1" applyAlignment="1">
      <alignment wrapText="1"/>
    </xf>
    <xf numFmtId="0" fontId="14" fillId="0" borderId="0" xfId="0" applyFont="1" applyAlignment="1">
      <alignment wrapText="1"/>
    </xf>
    <xf numFmtId="0" fontId="8" fillId="0" borderId="0" xfId="0" applyFont="1" applyAlignment="1">
      <alignment vertical="top" wrapText="1"/>
    </xf>
    <xf numFmtId="0" fontId="12" fillId="0" borderId="0" xfId="0" applyFont="1" applyAlignment="1">
      <alignment vertical="top" wrapText="1"/>
    </xf>
    <xf numFmtId="49" fontId="12" fillId="0" borderId="0" xfId="0" applyNumberFormat="1" applyFont="1" applyAlignment="1">
      <alignment horizontal="left" vertical="top" wrapText="1"/>
    </xf>
    <xf numFmtId="0" fontId="8" fillId="0" borderId="0" xfId="0" applyFont="1" applyAlignment="1">
      <alignment horizontal="left" vertical="top" wrapText="1"/>
    </xf>
    <xf numFmtId="0" fontId="8" fillId="0" borderId="0" xfId="0" applyFont="1" applyAlignment="1">
      <alignment horizontal="center" vertical="top" wrapText="1"/>
    </xf>
    <xf numFmtId="0" fontId="12" fillId="0" borderId="0" xfId="0" applyFont="1" applyAlignment="1">
      <alignment horizontal="left" vertical="top" wrapText="1"/>
    </xf>
    <xf numFmtId="49" fontId="8" fillId="0" borderId="0" xfId="0" applyNumberFormat="1" applyFont="1" applyAlignment="1">
      <alignment horizontal="center" vertical="top" wrapText="1"/>
    </xf>
    <xf numFmtId="0" fontId="15" fillId="0" borderId="0" xfId="0" applyFont="1" applyAlignment="1">
      <alignment horizontal="center" vertical="top" wrapText="1"/>
    </xf>
    <xf numFmtId="0" fontId="9" fillId="0" borderId="0" xfId="4" applyFont="1" applyAlignment="1">
      <alignment vertical="top" wrapText="1"/>
    </xf>
    <xf numFmtId="164" fontId="11" fillId="0" borderId="0" xfId="4" applyNumberFormat="1" applyFont="1" applyAlignment="1">
      <alignment horizontal="center"/>
    </xf>
    <xf numFmtId="0" fontId="11" fillId="0" borderId="0" xfId="4" applyFont="1" applyAlignment="1">
      <alignment horizontal="center"/>
    </xf>
    <xf numFmtId="0" fontId="11" fillId="0" borderId="0" xfId="4" applyFont="1" applyAlignment="1">
      <alignment vertical="top" wrapText="1"/>
    </xf>
    <xf numFmtId="0" fontId="16" fillId="0" borderId="0" xfId="0" applyFont="1" applyAlignment="1">
      <alignment horizontal="center" vertical="top" wrapText="1"/>
    </xf>
    <xf numFmtId="0" fontId="17" fillId="0" borderId="0" xfId="0" applyFont="1" applyAlignment="1">
      <alignment vertical="top" wrapText="1"/>
    </xf>
    <xf numFmtId="0" fontId="11" fillId="0" borderId="0" xfId="0" applyFont="1" applyAlignment="1">
      <alignment vertical="center"/>
    </xf>
    <xf numFmtId="0" fontId="8" fillId="0" borderId="0" xfId="0" applyFont="1" applyAlignment="1">
      <alignment horizontal="center" vertical="center" wrapText="1"/>
    </xf>
    <xf numFmtId="0" fontId="11" fillId="0" borderId="0" xfId="0" applyFont="1" applyAlignment="1">
      <alignment horizontal="center" wrapText="1"/>
    </xf>
    <xf numFmtId="0" fontId="11" fillId="0" borderId="0" xfId="0" quotePrefix="1" applyFont="1" applyAlignment="1">
      <alignment horizontal="left" vertical="center" indent="4"/>
    </xf>
    <xf numFmtId="0" fontId="11" fillId="0" borderId="0" xfId="0" applyFont="1" applyAlignment="1">
      <alignment horizontal="center"/>
    </xf>
    <xf numFmtId="0" fontId="15" fillId="0" borderId="0" xfId="5" applyFont="1" applyAlignment="1">
      <alignment horizontal="center"/>
    </xf>
    <xf numFmtId="0" fontId="11" fillId="0" borderId="0" xfId="3" applyFont="1" applyAlignment="1">
      <alignment horizontal="center"/>
    </xf>
    <xf numFmtId="0" fontId="15" fillId="0" borderId="0" xfId="1" applyFont="1" applyAlignment="1">
      <alignment horizontal="center" vertical="top" wrapText="1"/>
    </xf>
    <xf numFmtId="0" fontId="11" fillId="0" borderId="0" xfId="6" applyFont="1" applyAlignment="1">
      <alignment horizontal="center"/>
    </xf>
    <xf numFmtId="0" fontId="18" fillId="0" borderId="0" xfId="6" applyFont="1" applyAlignment="1">
      <alignment horizontal="center"/>
    </xf>
    <xf numFmtId="0" fontId="11" fillId="0" borderId="0" xfId="7" applyFont="1" applyAlignment="1">
      <alignment horizontal="center" vertical="top" wrapText="1"/>
    </xf>
    <xf numFmtId="0" fontId="15" fillId="0" borderId="0" xfId="8" applyFont="1" applyAlignment="1">
      <alignment horizontal="center" vertical="top" wrapText="1"/>
    </xf>
    <xf numFmtId="1" fontId="9" fillId="0" borderId="0" xfId="9" applyNumberFormat="1" applyFont="1" applyAlignment="1">
      <alignment horizontal="left" vertical="top"/>
    </xf>
    <xf numFmtId="0" fontId="11" fillId="0" borderId="0" xfId="9" applyFont="1" applyAlignment="1">
      <alignment horizontal="center"/>
    </xf>
    <xf numFmtId="0" fontId="11" fillId="0" borderId="0" xfId="9" applyFont="1" applyAlignment="1" applyProtection="1">
      <alignment horizontal="center"/>
      <protection locked="0"/>
    </xf>
    <xf numFmtId="49" fontId="11" fillId="0" borderId="0" xfId="0" applyNumberFormat="1" applyFont="1" applyAlignment="1">
      <alignment horizontal="center" vertical="top"/>
    </xf>
    <xf numFmtId="0" fontId="15" fillId="0" borderId="0" xfId="0" applyFont="1" applyAlignment="1">
      <alignment horizontal="center"/>
    </xf>
    <xf numFmtId="0" fontId="18" fillId="0" borderId="0" xfId="0" applyFont="1" applyAlignment="1">
      <alignment horizontal="center"/>
    </xf>
    <xf numFmtId="0" fontId="9" fillId="0" borderId="0" xfId="7" applyFont="1" applyAlignment="1">
      <alignment horizontal="center" vertical="top" wrapText="1"/>
    </xf>
    <xf numFmtId="49" fontId="11" fillId="0" borderId="0" xfId="0" applyNumberFormat="1" applyFont="1" applyAlignment="1">
      <alignment horizontal="right" vertical="top"/>
    </xf>
    <xf numFmtId="0" fontId="11" fillId="0" borderId="0" xfId="0" applyFont="1" applyAlignment="1">
      <alignment horizontal="center" vertical="top" wrapText="1"/>
    </xf>
    <xf numFmtId="0" fontId="10" fillId="0" borderId="0" xfId="0" applyFont="1" applyAlignment="1">
      <alignment horizontal="left" vertical="top" wrapText="1"/>
    </xf>
    <xf numFmtId="0" fontId="18" fillId="0" borderId="0" xfId="0" applyFont="1" applyAlignment="1">
      <alignment horizontal="center" vertical="top"/>
    </xf>
    <xf numFmtId="0" fontId="11" fillId="0" borderId="0" xfId="0" applyFont="1" applyAlignment="1">
      <alignment horizontal="center" vertical="top"/>
    </xf>
    <xf numFmtId="0" fontId="11" fillId="0" borderId="0" xfId="1" applyFont="1" applyAlignment="1">
      <alignment horizontal="center"/>
    </xf>
    <xf numFmtId="1" fontId="11" fillId="0" borderId="0" xfId="1" applyNumberFormat="1" applyFont="1" applyAlignment="1">
      <alignment horizontal="center"/>
    </xf>
    <xf numFmtId="0" fontId="11" fillId="0" borderId="0" xfId="10" applyFont="1" applyAlignment="1">
      <alignment horizontal="center" vertical="top" wrapText="1"/>
    </xf>
    <xf numFmtId="0" fontId="11" fillId="0" borderId="0" xfId="11" applyFont="1" applyAlignment="1">
      <alignment horizontal="center"/>
    </xf>
    <xf numFmtId="0" fontId="11" fillId="0" borderId="0" xfId="12" applyFont="1" applyAlignment="1">
      <alignment horizontal="center"/>
    </xf>
    <xf numFmtId="0" fontId="11" fillId="0" borderId="0" xfId="0" applyFont="1"/>
    <xf numFmtId="0" fontId="10" fillId="2" borderId="2" xfId="3" applyFont="1" applyFill="1" applyBorder="1" applyAlignment="1">
      <alignment horizontal="center" vertical="top"/>
    </xf>
    <xf numFmtId="0" fontId="10" fillId="2" borderId="3" xfId="3" applyFont="1" applyFill="1" applyBorder="1" applyAlignment="1">
      <alignment horizontal="center" vertical="top"/>
    </xf>
    <xf numFmtId="0" fontId="10" fillId="2" borderId="3" xfId="3" applyFont="1" applyFill="1" applyBorder="1" applyAlignment="1">
      <alignment horizontal="center" wrapText="1"/>
    </xf>
    <xf numFmtId="0" fontId="10" fillId="2" borderId="3" xfId="16" applyFont="1" applyFill="1" applyBorder="1" applyAlignment="1">
      <alignment horizontal="center" wrapText="1"/>
    </xf>
    <xf numFmtId="0" fontId="10" fillId="2" borderId="4" xfId="16" applyFont="1" applyFill="1" applyBorder="1" applyAlignment="1">
      <alignment horizontal="center" wrapText="1"/>
    </xf>
    <xf numFmtId="0" fontId="19" fillId="0" borderId="0" xfId="3" applyFont="1" applyAlignment="1">
      <alignment horizontal="left" vertical="top" wrapText="1"/>
    </xf>
    <xf numFmtId="0" fontId="8" fillId="3" borderId="0" xfId="0" applyFont="1" applyFill="1"/>
    <xf numFmtId="0" fontId="9" fillId="0" borderId="0" xfId="3" applyFont="1" applyAlignment="1">
      <alignment horizontal="left" vertical="top" wrapText="1"/>
    </xf>
    <xf numFmtId="0" fontId="9" fillId="0" borderId="0" xfId="6" applyFont="1" applyAlignment="1">
      <alignment vertical="top" wrapText="1"/>
    </xf>
    <xf numFmtId="0" fontId="12" fillId="0" borderId="0" xfId="0" applyFont="1" applyAlignment="1">
      <alignment horizontal="right"/>
    </xf>
    <xf numFmtId="0" fontId="12" fillId="3" borderId="0" xfId="0" applyFont="1" applyFill="1"/>
  </cellXfs>
  <cellStyles count="18">
    <cellStyle name="Navadno" xfId="0" builtinId="0"/>
    <cellStyle name="Navadno 11" xfId="10" xr:uid="{B15FDAA8-3C67-4B9D-9B9F-E29E1081C73D}"/>
    <cellStyle name="Navadno 2 10" xfId="4" xr:uid="{BCC0640B-2447-4409-B1D6-074884A3974F}"/>
    <cellStyle name="Navadno 2 2 3 3" xfId="1" xr:uid="{1B60B9EC-0B14-4607-A15D-6BAC52B4EA17}"/>
    <cellStyle name="Navadno 2 3" xfId="12" xr:uid="{1076C731-BF1F-4B24-BBBB-3C2F3D8B75A0}"/>
    <cellStyle name="Navadno 2 4" xfId="6" xr:uid="{DC66A028-8D01-4075-9602-E52373D4B88E}"/>
    <cellStyle name="Navadno 4 2" xfId="17" xr:uid="{B114A72C-D6A4-4D5F-804E-EC8D416EAD11}"/>
    <cellStyle name="Navadno 8" xfId="14" xr:uid="{D65E0282-62AC-4B77-97A5-07D24E5ED905}"/>
    <cellStyle name="Navadno 8 3" xfId="15" xr:uid="{169B6E52-EE62-491C-A162-8970E77E6411}"/>
    <cellStyle name="Navadno 82" xfId="5" xr:uid="{0B27055F-9896-427E-BD5A-A0A80333E8BF}"/>
    <cellStyle name="Navadno 9 2" xfId="11" xr:uid="{A81BCF3E-70C1-47AA-9003-C85944A86791}"/>
    <cellStyle name="Navadno_070801_P_DELAVNICA FORD_PZI" xfId="7" xr:uid="{3848F60E-352A-4009-B646-CA4B975B18E0}"/>
    <cellStyle name="Navadno_Popisi - PP Gornja radgona-STROJNE NOVO" xfId="2" xr:uid="{6DBFF422-5304-4627-B57B-24A4F2396C49}"/>
    <cellStyle name="Navadno_PRAZ" xfId="3" xr:uid="{24088BE1-294C-4AF1-A48E-A10D2C0CDB9A}"/>
    <cellStyle name="Navadno_STRELOVOD" xfId="16" xr:uid="{91B56FA1-EF84-45DF-9B47-F25C559C2F62}"/>
    <cellStyle name="Normal_020907_P_ZD_NOVA GORICA 2" xfId="13" xr:uid="{DC1CFA9A-91B4-4958-9CF4-056B6B3F7963}"/>
    <cellStyle name="Normal_020907_P_ZD_NOVA GORICA 3" xfId="8" xr:uid="{91DD2B84-C310-472C-B390-58A9884ECDBC}"/>
    <cellStyle name="Slog 1 2" xfId="9" xr:uid="{E33E2F82-F6E6-49DC-A5ED-F210F566B6C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ova tema">
  <a:themeElements>
    <a:clrScheme name="Pisarna">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isarna">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isarna">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51D7EF-74B3-4630-9724-18B99F83514A}">
  <dimension ref="A2:F183"/>
  <sheetViews>
    <sheetView tabSelected="1" view="pageBreakPreview" topLeftCell="A151" zoomScaleNormal="100" zoomScaleSheetLayoutView="100" workbookViewId="0">
      <selection activeCell="B183" sqref="B183"/>
    </sheetView>
  </sheetViews>
  <sheetFormatPr defaultRowHeight="11.5" x14ac:dyDescent="0.25"/>
  <cols>
    <col min="1" max="1" width="6.1796875" style="1" customWidth="1"/>
    <col min="2" max="2" width="63.26953125" style="1" bestFit="1" customWidth="1"/>
    <col min="3" max="3" width="6.7265625" style="1" bestFit="1" customWidth="1"/>
    <col min="4" max="4" width="8.81640625" style="1" bestFit="1" customWidth="1"/>
    <col min="5" max="5" width="12.90625" style="1" customWidth="1"/>
    <col min="6" max="16384" width="8.7265625" style="1"/>
  </cols>
  <sheetData>
    <row r="2" spans="1:6" x14ac:dyDescent="0.25">
      <c r="A2" s="2"/>
      <c r="B2" s="3" t="s">
        <v>110</v>
      </c>
    </row>
    <row r="3" spans="1:6" x14ac:dyDescent="0.25">
      <c r="A3" s="2"/>
      <c r="B3" s="4"/>
    </row>
    <row r="4" spans="1:6" ht="34.5" x14ac:dyDescent="0.25">
      <c r="A4" s="2"/>
      <c r="B4" s="5" t="s">
        <v>111</v>
      </c>
    </row>
    <row r="5" spans="1:6" x14ac:dyDescent="0.25">
      <c r="A5" s="2"/>
      <c r="B5" s="5"/>
    </row>
    <row r="6" spans="1:6" ht="23" x14ac:dyDescent="0.25">
      <c r="A6" s="2"/>
      <c r="B6" s="5" t="s">
        <v>112</v>
      </c>
    </row>
    <row r="7" spans="1:6" x14ac:dyDescent="0.25">
      <c r="A7" s="2"/>
      <c r="B7" s="5"/>
    </row>
    <row r="8" spans="1:6" x14ac:dyDescent="0.25">
      <c r="A8" s="67" t="s">
        <v>113</v>
      </c>
      <c r="B8" s="68"/>
    </row>
    <row r="10" spans="1:6" x14ac:dyDescent="0.25">
      <c r="A10" s="60" t="s">
        <v>116</v>
      </c>
      <c r="B10" s="61" t="s">
        <v>117</v>
      </c>
      <c r="C10" s="62" t="s">
        <v>118</v>
      </c>
      <c r="D10" s="62" t="s">
        <v>119</v>
      </c>
      <c r="E10" s="63" t="s">
        <v>120</v>
      </c>
      <c r="F10" s="64" t="s">
        <v>121</v>
      </c>
    </row>
    <row r="11" spans="1:6" x14ac:dyDescent="0.25">
      <c r="B11" s="6"/>
    </row>
    <row r="12" spans="1:6" x14ac:dyDescent="0.25">
      <c r="A12" s="7">
        <f ca="1">COUNT($A11:A$12)+1</f>
        <v>1</v>
      </c>
      <c r="B12" s="8" t="s">
        <v>0</v>
      </c>
      <c r="C12" s="9"/>
      <c r="D12" s="10"/>
    </row>
    <row r="13" spans="1:6" x14ac:dyDescent="0.25">
      <c r="A13" s="11"/>
      <c r="B13" s="12" t="s">
        <v>109</v>
      </c>
      <c r="C13" s="9"/>
      <c r="D13" s="10"/>
    </row>
    <row r="14" spans="1:6" ht="34.5" x14ac:dyDescent="0.25">
      <c r="A14" s="11"/>
      <c r="B14" s="13" t="s">
        <v>1</v>
      </c>
      <c r="C14" s="9"/>
      <c r="D14" s="10"/>
    </row>
    <row r="15" spans="1:6" x14ac:dyDescent="0.25">
      <c r="A15" s="11"/>
      <c r="B15" s="14" t="s">
        <v>2</v>
      </c>
      <c r="C15" s="9"/>
      <c r="D15" s="10"/>
    </row>
    <row r="16" spans="1:6" x14ac:dyDescent="0.25">
      <c r="A16" s="11"/>
      <c r="B16" s="14" t="s">
        <v>3</v>
      </c>
      <c r="C16" s="9"/>
      <c r="D16" s="10"/>
    </row>
    <row r="17" spans="1:4" x14ac:dyDescent="0.25">
      <c r="A17" s="11"/>
      <c r="B17" s="14" t="s">
        <v>4</v>
      </c>
      <c r="C17" s="9"/>
      <c r="D17" s="10"/>
    </row>
    <row r="18" spans="1:4" x14ac:dyDescent="0.25">
      <c r="A18" s="11"/>
      <c r="B18" s="14" t="s">
        <v>5</v>
      </c>
      <c r="C18" s="9"/>
      <c r="D18" s="10"/>
    </row>
    <row r="19" spans="1:4" x14ac:dyDescent="0.25">
      <c r="A19" s="11"/>
      <c r="B19" s="14"/>
      <c r="C19" s="9"/>
      <c r="D19" s="10"/>
    </row>
    <row r="20" spans="1:4" x14ac:dyDescent="0.25">
      <c r="A20" s="11"/>
      <c r="B20" s="13" t="s">
        <v>6</v>
      </c>
      <c r="C20" s="9"/>
      <c r="D20" s="10"/>
    </row>
    <row r="21" spans="1:4" ht="46" x14ac:dyDescent="0.25">
      <c r="A21" s="11"/>
      <c r="B21" s="13" t="s">
        <v>7</v>
      </c>
      <c r="C21" s="9"/>
      <c r="D21" s="10"/>
    </row>
    <row r="22" spans="1:4" x14ac:dyDescent="0.25">
      <c r="A22" s="11"/>
      <c r="B22" s="14" t="s">
        <v>8</v>
      </c>
      <c r="C22" s="9"/>
      <c r="D22" s="10"/>
    </row>
    <row r="23" spans="1:4" x14ac:dyDescent="0.25">
      <c r="A23" s="11"/>
      <c r="B23" s="14"/>
      <c r="C23" s="9"/>
      <c r="D23" s="10"/>
    </row>
    <row r="24" spans="1:4" ht="23" x14ac:dyDescent="0.25">
      <c r="A24" s="11"/>
      <c r="B24" s="13" t="s">
        <v>9</v>
      </c>
      <c r="C24" s="9"/>
      <c r="D24" s="10"/>
    </row>
    <row r="25" spans="1:4" ht="23" x14ac:dyDescent="0.25">
      <c r="A25" s="11"/>
      <c r="B25" s="13" t="s">
        <v>10</v>
      </c>
      <c r="C25" s="9"/>
      <c r="D25" s="10"/>
    </row>
    <row r="26" spans="1:4" x14ac:dyDescent="0.25">
      <c r="A26" s="11"/>
      <c r="B26" s="14"/>
      <c r="C26" s="9"/>
      <c r="D26" s="10"/>
    </row>
    <row r="27" spans="1:4" x14ac:dyDescent="0.25">
      <c r="A27" s="11"/>
      <c r="B27" s="14" t="s">
        <v>11</v>
      </c>
      <c r="C27" s="9"/>
      <c r="D27" s="10"/>
    </row>
    <row r="28" spans="1:4" x14ac:dyDescent="0.25">
      <c r="A28" s="11"/>
      <c r="B28" s="14" t="s">
        <v>12</v>
      </c>
      <c r="C28" s="9"/>
      <c r="D28" s="10"/>
    </row>
    <row r="29" spans="1:4" x14ac:dyDescent="0.25">
      <c r="A29" s="11"/>
      <c r="B29" s="14" t="s">
        <v>13</v>
      </c>
      <c r="C29" s="9"/>
      <c r="D29" s="10"/>
    </row>
    <row r="30" spans="1:4" x14ac:dyDescent="0.25">
      <c r="A30" s="11"/>
      <c r="B30" s="14"/>
      <c r="C30" s="9"/>
      <c r="D30" s="10"/>
    </row>
    <row r="31" spans="1:4" x14ac:dyDescent="0.25">
      <c r="A31" s="11"/>
      <c r="B31" s="8" t="s">
        <v>14</v>
      </c>
      <c r="C31" s="9"/>
      <c r="D31" s="10"/>
    </row>
    <row r="32" spans="1:4" x14ac:dyDescent="0.25">
      <c r="A32" s="11"/>
      <c r="B32" s="8" t="s">
        <v>15</v>
      </c>
      <c r="C32" s="9"/>
      <c r="D32" s="10"/>
    </row>
    <row r="33" spans="1:4" x14ac:dyDescent="0.25">
      <c r="A33" s="11"/>
      <c r="B33" s="14"/>
      <c r="C33" s="9"/>
      <c r="D33" s="10"/>
    </row>
    <row r="34" spans="1:4" x14ac:dyDescent="0.25">
      <c r="A34" s="11"/>
      <c r="B34" s="8" t="s">
        <v>16</v>
      </c>
      <c r="C34" s="9"/>
      <c r="D34" s="10"/>
    </row>
    <row r="35" spans="1:4" ht="69" x14ac:dyDescent="0.25">
      <c r="A35" s="11"/>
      <c r="B35" s="13" t="s">
        <v>17</v>
      </c>
      <c r="C35" s="9"/>
      <c r="D35" s="10"/>
    </row>
    <row r="36" spans="1:4" x14ac:dyDescent="0.25">
      <c r="A36" s="11"/>
      <c r="B36" s="14" t="s">
        <v>18</v>
      </c>
      <c r="C36" s="9"/>
      <c r="D36" s="10"/>
    </row>
    <row r="37" spans="1:4" x14ac:dyDescent="0.25">
      <c r="A37" s="11"/>
      <c r="B37" s="14" t="s">
        <v>19</v>
      </c>
      <c r="C37" s="9"/>
      <c r="D37" s="10"/>
    </row>
    <row r="38" spans="1:4" x14ac:dyDescent="0.25">
      <c r="A38" s="11"/>
      <c r="B38" s="14"/>
      <c r="C38" s="9"/>
      <c r="D38" s="10"/>
    </row>
    <row r="39" spans="1:4" x14ac:dyDescent="0.25">
      <c r="A39" s="11"/>
      <c r="B39" s="8" t="s">
        <v>20</v>
      </c>
      <c r="C39" s="9"/>
      <c r="D39" s="10"/>
    </row>
    <row r="40" spans="1:4" ht="69" x14ac:dyDescent="0.25">
      <c r="A40" s="11"/>
      <c r="B40" s="13" t="s">
        <v>21</v>
      </c>
      <c r="C40" s="9"/>
      <c r="D40" s="10"/>
    </row>
    <row r="41" spans="1:4" x14ac:dyDescent="0.25">
      <c r="A41" s="11"/>
      <c r="B41" s="14" t="s">
        <v>22</v>
      </c>
      <c r="C41" s="9"/>
      <c r="D41" s="10"/>
    </row>
    <row r="42" spans="1:4" x14ac:dyDescent="0.25">
      <c r="A42" s="11"/>
      <c r="B42" s="14"/>
      <c r="C42" s="9"/>
      <c r="D42" s="10"/>
    </row>
    <row r="43" spans="1:4" x14ac:dyDescent="0.25">
      <c r="A43" s="11"/>
      <c r="B43" s="15" t="s">
        <v>23</v>
      </c>
      <c r="C43" s="9"/>
      <c r="D43" s="10"/>
    </row>
    <row r="44" spans="1:4" x14ac:dyDescent="0.25">
      <c r="A44" s="11"/>
      <c r="B44" s="14" t="s">
        <v>12</v>
      </c>
      <c r="C44" s="9"/>
      <c r="D44" s="10"/>
    </row>
    <row r="45" spans="1:4" x14ac:dyDescent="0.25">
      <c r="A45" s="11"/>
      <c r="B45" s="16" t="s">
        <v>24</v>
      </c>
      <c r="C45" s="9"/>
      <c r="D45" s="10"/>
    </row>
    <row r="46" spans="1:4" x14ac:dyDescent="0.25">
      <c r="A46" s="11"/>
      <c r="B46" s="16" t="s">
        <v>25</v>
      </c>
      <c r="C46" s="9"/>
      <c r="D46" s="10"/>
    </row>
    <row r="47" spans="1:4" x14ac:dyDescent="0.25">
      <c r="A47" s="11"/>
      <c r="B47" s="16" t="s">
        <v>26</v>
      </c>
      <c r="C47" s="9"/>
      <c r="D47" s="10"/>
    </row>
    <row r="48" spans="1:4" x14ac:dyDescent="0.25">
      <c r="A48" s="11"/>
      <c r="B48" s="14"/>
      <c r="C48" s="9"/>
      <c r="D48" s="10"/>
    </row>
    <row r="49" spans="1:4" x14ac:dyDescent="0.25">
      <c r="A49" s="11"/>
      <c r="B49" s="17" t="s">
        <v>27</v>
      </c>
      <c r="C49" s="9"/>
      <c r="D49" s="10"/>
    </row>
    <row r="50" spans="1:4" ht="57.5" x14ac:dyDescent="0.25">
      <c r="A50" s="11"/>
      <c r="B50" s="16" t="s">
        <v>28</v>
      </c>
      <c r="C50" s="9"/>
      <c r="D50" s="10"/>
    </row>
    <row r="51" spans="1:4" x14ac:dyDescent="0.25">
      <c r="A51" s="11"/>
      <c r="B51" s="16" t="s">
        <v>29</v>
      </c>
      <c r="C51" s="9"/>
      <c r="D51" s="10"/>
    </row>
    <row r="52" spans="1:4" ht="23" x14ac:dyDescent="0.25">
      <c r="A52" s="11"/>
      <c r="B52" s="16" t="s">
        <v>30</v>
      </c>
      <c r="C52" s="9"/>
      <c r="D52" s="10"/>
    </row>
    <row r="53" spans="1:4" ht="23" x14ac:dyDescent="0.25">
      <c r="A53" s="11"/>
      <c r="B53" s="16" t="s">
        <v>31</v>
      </c>
      <c r="C53" s="9"/>
      <c r="D53" s="10"/>
    </row>
    <row r="54" spans="1:4" x14ac:dyDescent="0.25">
      <c r="A54" s="11"/>
      <c r="B54" s="16"/>
      <c r="C54" s="9"/>
      <c r="D54" s="10"/>
    </row>
    <row r="55" spans="1:4" x14ac:dyDescent="0.25">
      <c r="A55" s="11"/>
      <c r="B55" s="15" t="s">
        <v>23</v>
      </c>
      <c r="C55" s="9"/>
      <c r="D55" s="10"/>
    </row>
    <row r="56" spans="1:4" x14ac:dyDescent="0.25">
      <c r="A56" s="11"/>
      <c r="B56" s="15" t="s">
        <v>32</v>
      </c>
      <c r="C56" s="9"/>
      <c r="D56" s="10"/>
    </row>
    <row r="57" spans="1:4" x14ac:dyDescent="0.25">
      <c r="A57" s="11"/>
      <c r="B57" s="16" t="s">
        <v>33</v>
      </c>
      <c r="C57" s="9"/>
      <c r="D57" s="10"/>
    </row>
    <row r="58" spans="1:4" x14ac:dyDescent="0.25">
      <c r="A58" s="11"/>
      <c r="B58" s="16" t="s">
        <v>34</v>
      </c>
      <c r="C58" s="9"/>
      <c r="D58" s="10"/>
    </row>
    <row r="59" spans="1:4" x14ac:dyDescent="0.25">
      <c r="A59" s="11"/>
      <c r="B59" s="16" t="s">
        <v>35</v>
      </c>
      <c r="C59" s="9"/>
      <c r="D59" s="10"/>
    </row>
    <row r="60" spans="1:4" x14ac:dyDescent="0.25">
      <c r="A60" s="11"/>
      <c r="B60" s="16" t="s">
        <v>36</v>
      </c>
      <c r="C60" s="9"/>
      <c r="D60" s="10"/>
    </row>
    <row r="61" spans="1:4" x14ac:dyDescent="0.25">
      <c r="A61" s="11"/>
      <c r="B61" s="16" t="s">
        <v>37</v>
      </c>
      <c r="C61" s="9"/>
      <c r="D61" s="10"/>
    </row>
    <row r="62" spans="1:4" x14ac:dyDescent="0.25">
      <c r="A62" s="11"/>
      <c r="B62" s="16" t="s">
        <v>38</v>
      </c>
      <c r="C62" s="9"/>
      <c r="D62" s="10"/>
    </row>
    <row r="63" spans="1:4" x14ac:dyDescent="0.25">
      <c r="A63" s="11"/>
      <c r="B63" s="14"/>
      <c r="C63" s="9"/>
      <c r="D63" s="10"/>
    </row>
    <row r="64" spans="1:4" x14ac:dyDescent="0.25">
      <c r="A64" s="11"/>
      <c r="B64" s="15" t="s">
        <v>39</v>
      </c>
      <c r="C64" s="9"/>
      <c r="D64" s="10"/>
    </row>
    <row r="65" spans="1:4" x14ac:dyDescent="0.25">
      <c r="A65" s="11"/>
      <c r="B65" s="16" t="s">
        <v>40</v>
      </c>
      <c r="C65" s="9"/>
      <c r="D65" s="10"/>
    </row>
    <row r="66" spans="1:4" x14ac:dyDescent="0.25">
      <c r="A66" s="11"/>
      <c r="B66" s="16" t="s">
        <v>41</v>
      </c>
      <c r="C66" s="9"/>
      <c r="D66" s="10"/>
    </row>
    <row r="67" spans="1:4" x14ac:dyDescent="0.25">
      <c r="A67" s="11"/>
      <c r="B67" s="16" t="s">
        <v>42</v>
      </c>
      <c r="C67" s="9"/>
      <c r="D67" s="10"/>
    </row>
    <row r="68" spans="1:4" x14ac:dyDescent="0.25">
      <c r="A68" s="11"/>
      <c r="B68" s="16" t="s">
        <v>43</v>
      </c>
      <c r="C68" s="9"/>
      <c r="D68" s="10"/>
    </row>
    <row r="69" spans="1:4" x14ac:dyDescent="0.25">
      <c r="A69" s="11"/>
      <c r="B69" s="16" t="s">
        <v>44</v>
      </c>
      <c r="C69" s="9"/>
      <c r="D69" s="10"/>
    </row>
    <row r="70" spans="1:4" x14ac:dyDescent="0.25">
      <c r="A70" s="11"/>
      <c r="B70" s="16" t="s">
        <v>45</v>
      </c>
      <c r="C70" s="9"/>
      <c r="D70" s="10"/>
    </row>
    <row r="71" spans="1:4" x14ac:dyDescent="0.25">
      <c r="A71" s="11"/>
      <c r="B71" s="14"/>
      <c r="C71" s="9"/>
      <c r="D71" s="10"/>
    </row>
    <row r="72" spans="1:4" x14ac:dyDescent="0.25">
      <c r="A72" s="11"/>
      <c r="B72" s="8" t="s">
        <v>46</v>
      </c>
      <c r="C72" s="9"/>
      <c r="D72" s="10"/>
    </row>
    <row r="73" spans="1:4" ht="57.5" x14ac:dyDescent="0.25">
      <c r="A73" s="11"/>
      <c r="B73" s="16" t="s">
        <v>47</v>
      </c>
      <c r="C73" s="9"/>
      <c r="D73" s="10"/>
    </row>
    <row r="74" spans="1:4" x14ac:dyDescent="0.25">
      <c r="A74" s="18"/>
      <c r="B74" s="19" t="s">
        <v>48</v>
      </c>
      <c r="C74" s="20"/>
      <c r="D74" s="19"/>
    </row>
    <row r="75" spans="1:4" x14ac:dyDescent="0.25">
      <c r="A75" s="21"/>
      <c r="B75" s="16" t="s">
        <v>49</v>
      </c>
      <c r="C75" s="22"/>
      <c r="D75" s="19"/>
    </row>
    <row r="76" spans="1:4" x14ac:dyDescent="0.25">
      <c r="A76" s="11"/>
      <c r="B76" s="14"/>
      <c r="C76" s="9"/>
      <c r="D76" s="10"/>
    </row>
    <row r="77" spans="1:4" x14ac:dyDescent="0.25">
      <c r="A77" s="11"/>
      <c r="B77" s="16" t="s">
        <v>50</v>
      </c>
      <c r="C77" s="9"/>
      <c r="D77" s="10"/>
    </row>
    <row r="78" spans="1:4" x14ac:dyDescent="0.25">
      <c r="A78" s="11"/>
      <c r="B78" s="16" t="s">
        <v>51</v>
      </c>
      <c r="C78" s="9"/>
      <c r="D78" s="10"/>
    </row>
    <row r="79" spans="1:4" x14ac:dyDescent="0.25">
      <c r="A79" s="11"/>
      <c r="B79" s="16" t="s">
        <v>52</v>
      </c>
      <c r="C79" s="9"/>
      <c r="D79" s="10"/>
    </row>
    <row r="80" spans="1:4" x14ac:dyDescent="0.25">
      <c r="A80" s="11"/>
      <c r="B80" s="16" t="s">
        <v>53</v>
      </c>
      <c r="C80" s="9"/>
      <c r="D80" s="10"/>
    </row>
    <row r="81" spans="1:4" x14ac:dyDescent="0.25">
      <c r="A81" s="11"/>
      <c r="B81" s="14"/>
      <c r="C81" s="9"/>
      <c r="D81" s="10"/>
    </row>
    <row r="82" spans="1:4" x14ac:dyDescent="0.25">
      <c r="A82" s="11"/>
      <c r="B82" s="14" t="s">
        <v>54</v>
      </c>
      <c r="C82" s="9"/>
      <c r="D82" s="10"/>
    </row>
    <row r="83" spans="1:4" x14ac:dyDescent="0.25">
      <c r="A83" s="11"/>
      <c r="B83" s="16" t="s">
        <v>55</v>
      </c>
      <c r="C83" s="9"/>
      <c r="D83" s="10"/>
    </row>
    <row r="84" spans="1:4" x14ac:dyDescent="0.25">
      <c r="A84" s="11"/>
      <c r="B84" s="16" t="s">
        <v>56</v>
      </c>
      <c r="C84" s="9"/>
      <c r="D84" s="10"/>
    </row>
    <row r="85" spans="1:4" x14ac:dyDescent="0.25">
      <c r="A85" s="11"/>
      <c r="B85" s="16" t="s">
        <v>57</v>
      </c>
      <c r="C85" s="9"/>
      <c r="D85" s="10"/>
    </row>
    <row r="86" spans="1:4" x14ac:dyDescent="0.25">
      <c r="A86" s="11"/>
      <c r="B86" s="16" t="s">
        <v>58</v>
      </c>
      <c r="C86" s="9"/>
      <c r="D86" s="10"/>
    </row>
    <row r="87" spans="1:4" x14ac:dyDescent="0.25">
      <c r="A87" s="11"/>
      <c r="B87" s="16"/>
      <c r="C87" s="9"/>
      <c r="D87" s="10"/>
    </row>
    <row r="88" spans="1:4" x14ac:dyDescent="0.25">
      <c r="A88" s="11"/>
      <c r="B88" s="8" t="s">
        <v>59</v>
      </c>
      <c r="C88" s="9"/>
      <c r="D88" s="10"/>
    </row>
    <row r="89" spans="1:4" ht="46" x14ac:dyDescent="0.25">
      <c r="A89" s="11"/>
      <c r="B89" s="13" t="s">
        <v>60</v>
      </c>
      <c r="C89" s="9"/>
      <c r="D89" s="10"/>
    </row>
    <row r="90" spans="1:4" x14ac:dyDescent="0.25">
      <c r="A90" s="11"/>
      <c r="B90" s="14"/>
      <c r="C90" s="9"/>
      <c r="D90" s="10"/>
    </row>
    <row r="91" spans="1:4" x14ac:dyDescent="0.25">
      <c r="A91" s="11"/>
      <c r="B91" s="15" t="s">
        <v>23</v>
      </c>
      <c r="C91" s="9"/>
      <c r="D91" s="10"/>
    </row>
    <row r="92" spans="1:4" x14ac:dyDescent="0.25">
      <c r="A92" s="11"/>
      <c r="B92" s="16" t="s">
        <v>61</v>
      </c>
      <c r="C92" s="9"/>
      <c r="D92" s="10"/>
    </row>
    <row r="93" spans="1:4" x14ac:dyDescent="0.25">
      <c r="A93" s="11"/>
      <c r="B93" s="16" t="s">
        <v>62</v>
      </c>
      <c r="C93" s="9"/>
      <c r="D93" s="10"/>
    </row>
    <row r="94" spans="1:4" x14ac:dyDescent="0.25">
      <c r="A94" s="11"/>
      <c r="B94" s="14"/>
      <c r="C94" s="9"/>
      <c r="D94" s="10"/>
    </row>
    <row r="95" spans="1:4" x14ac:dyDescent="0.25">
      <c r="A95" s="11"/>
      <c r="B95" s="8" t="s">
        <v>16</v>
      </c>
      <c r="C95" s="9"/>
      <c r="D95" s="10"/>
    </row>
    <row r="96" spans="1:4" ht="69" x14ac:dyDescent="0.25">
      <c r="A96" s="11"/>
      <c r="B96" s="13" t="s">
        <v>63</v>
      </c>
      <c r="C96" s="9"/>
      <c r="D96" s="10"/>
    </row>
    <row r="97" spans="1:4" x14ac:dyDescent="0.25">
      <c r="A97" s="11"/>
      <c r="B97" s="14" t="s">
        <v>19</v>
      </c>
      <c r="C97" s="9"/>
      <c r="D97" s="10"/>
    </row>
    <row r="98" spans="1:4" x14ac:dyDescent="0.25">
      <c r="A98" s="11"/>
      <c r="B98" s="14"/>
      <c r="C98" s="9"/>
      <c r="D98" s="10"/>
    </row>
    <row r="99" spans="1:4" x14ac:dyDescent="0.25">
      <c r="A99" s="23"/>
      <c r="B99" s="24" t="s">
        <v>64</v>
      </c>
      <c r="C99" s="25"/>
      <c r="D99" s="26"/>
    </row>
    <row r="100" spans="1:4" x14ac:dyDescent="0.25">
      <c r="A100" s="23"/>
      <c r="B100" s="27" t="s">
        <v>65</v>
      </c>
      <c r="C100" s="25"/>
      <c r="D100" s="26"/>
    </row>
    <row r="101" spans="1:4" x14ac:dyDescent="0.25">
      <c r="A101" s="23"/>
      <c r="B101" s="27" t="s">
        <v>66</v>
      </c>
      <c r="C101" s="25"/>
      <c r="D101" s="26"/>
    </row>
    <row r="102" spans="1:4" x14ac:dyDescent="0.25">
      <c r="A102" s="23"/>
      <c r="B102" s="27" t="s">
        <v>67</v>
      </c>
      <c r="C102" s="25"/>
      <c r="D102" s="26"/>
    </row>
    <row r="103" spans="1:4" x14ac:dyDescent="0.25">
      <c r="A103" s="23"/>
      <c r="B103" s="27" t="s">
        <v>68</v>
      </c>
      <c r="C103" s="25"/>
      <c r="D103" s="26"/>
    </row>
    <row r="104" spans="1:4" x14ac:dyDescent="0.25">
      <c r="A104" s="23"/>
      <c r="B104" s="27" t="s">
        <v>69</v>
      </c>
      <c r="C104" s="25"/>
      <c r="D104" s="26"/>
    </row>
    <row r="105" spans="1:4" x14ac:dyDescent="0.25">
      <c r="A105" s="23"/>
      <c r="B105" s="27" t="s">
        <v>70</v>
      </c>
      <c r="C105" s="25"/>
      <c r="D105" s="26"/>
    </row>
    <row r="106" spans="1:4" x14ac:dyDescent="0.25">
      <c r="A106" s="23"/>
      <c r="B106" s="27" t="s">
        <v>71</v>
      </c>
      <c r="C106" s="25"/>
      <c r="D106" s="26"/>
    </row>
    <row r="107" spans="1:4" x14ac:dyDescent="0.25">
      <c r="A107" s="28"/>
      <c r="B107" s="29"/>
      <c r="C107" s="25"/>
      <c r="D107" s="26"/>
    </row>
    <row r="108" spans="1:4" x14ac:dyDescent="0.25">
      <c r="A108" s="16"/>
      <c r="B108" s="30" t="s">
        <v>72</v>
      </c>
      <c r="C108" s="31"/>
      <c r="D108" s="32"/>
    </row>
    <row r="109" spans="1:4" x14ac:dyDescent="0.25">
      <c r="A109" s="16"/>
      <c r="B109" s="33" t="s">
        <v>114</v>
      </c>
      <c r="C109" s="31"/>
      <c r="D109" s="32"/>
    </row>
    <row r="110" spans="1:4" x14ac:dyDescent="0.25">
      <c r="A110" s="16"/>
      <c r="B110" s="33" t="s">
        <v>115</v>
      </c>
      <c r="C110" s="31"/>
      <c r="D110" s="32"/>
    </row>
    <row r="111" spans="1:4" x14ac:dyDescent="0.25">
      <c r="A111" s="11"/>
      <c r="B111" s="14"/>
      <c r="C111" s="9"/>
      <c r="D111" s="10"/>
    </row>
    <row r="112" spans="1:4" x14ac:dyDescent="0.25">
      <c r="A112" s="11"/>
      <c r="B112" s="8" t="s">
        <v>73</v>
      </c>
      <c r="C112" s="9"/>
      <c r="D112" s="10"/>
    </row>
    <row r="113" spans="1:4" x14ac:dyDescent="0.25">
      <c r="A113" s="11"/>
      <c r="B113" s="8" t="s">
        <v>15</v>
      </c>
      <c r="C113" s="34"/>
      <c r="D113" s="34"/>
    </row>
    <row r="114" spans="1:4" x14ac:dyDescent="0.25">
      <c r="A114" s="11"/>
      <c r="B114" s="14"/>
      <c r="C114" s="34"/>
      <c r="D114" s="34"/>
    </row>
    <row r="115" spans="1:4" x14ac:dyDescent="0.25">
      <c r="A115" s="11"/>
      <c r="B115" s="8" t="s">
        <v>16</v>
      </c>
      <c r="C115" s="34"/>
      <c r="D115" s="34"/>
    </row>
    <row r="116" spans="1:4" ht="69" x14ac:dyDescent="0.25">
      <c r="A116" s="11"/>
      <c r="B116" s="13" t="s">
        <v>17</v>
      </c>
      <c r="C116" s="26"/>
      <c r="D116" s="35"/>
    </row>
    <row r="117" spans="1:4" x14ac:dyDescent="0.25">
      <c r="A117" s="11"/>
      <c r="B117" s="14"/>
      <c r="C117" s="26"/>
      <c r="D117" s="35"/>
    </row>
    <row r="118" spans="1:4" x14ac:dyDescent="0.25">
      <c r="A118" s="11"/>
      <c r="B118" s="8" t="s">
        <v>59</v>
      </c>
      <c r="C118" s="26"/>
      <c r="D118" s="34"/>
    </row>
    <row r="119" spans="1:4" ht="46" x14ac:dyDescent="0.25">
      <c r="A119" s="7"/>
      <c r="B119" s="13" t="s">
        <v>60</v>
      </c>
      <c r="C119" s="26"/>
      <c r="D119" s="35"/>
    </row>
    <row r="120" spans="1:4" x14ac:dyDescent="0.25">
      <c r="A120" s="11"/>
      <c r="B120" s="14"/>
      <c r="C120" s="34"/>
      <c r="D120" s="34"/>
    </row>
    <row r="121" spans="1:4" x14ac:dyDescent="0.25">
      <c r="A121" s="7"/>
      <c r="B121" s="15" t="s">
        <v>23</v>
      </c>
      <c r="C121" s="26"/>
      <c r="D121" s="35"/>
    </row>
    <row r="122" spans="1:4" x14ac:dyDescent="0.25">
      <c r="A122" s="11"/>
      <c r="B122" s="16" t="s">
        <v>61</v>
      </c>
      <c r="C122" s="34"/>
      <c r="D122" s="34"/>
    </row>
    <row r="123" spans="1:4" x14ac:dyDescent="0.25">
      <c r="A123" s="7"/>
      <c r="B123" s="16" t="s">
        <v>62</v>
      </c>
      <c r="C123" s="26"/>
      <c r="D123" s="35"/>
    </row>
    <row r="124" spans="1:4" x14ac:dyDescent="0.25">
      <c r="A124" s="11"/>
      <c r="B124" s="14"/>
      <c r="C124" s="36"/>
      <c r="D124" s="36"/>
    </row>
    <row r="125" spans="1:4" x14ac:dyDescent="0.25">
      <c r="A125" s="37"/>
      <c r="B125" s="8" t="s">
        <v>27</v>
      </c>
      <c r="C125" s="38"/>
      <c r="D125" s="39"/>
    </row>
    <row r="126" spans="1:4" x14ac:dyDescent="0.25">
      <c r="A126" s="40"/>
      <c r="B126" s="14"/>
      <c r="C126" s="38"/>
      <c r="D126" s="39"/>
    </row>
    <row r="127" spans="1:4" x14ac:dyDescent="0.25">
      <c r="A127" s="40"/>
      <c r="B127" s="12" t="s">
        <v>74</v>
      </c>
      <c r="C127" s="38"/>
      <c r="D127" s="38"/>
    </row>
    <row r="128" spans="1:4" ht="57.5" x14ac:dyDescent="0.25">
      <c r="A128" s="40"/>
      <c r="B128" s="13" t="s">
        <v>75</v>
      </c>
      <c r="C128" s="38"/>
      <c r="D128" s="38"/>
    </row>
    <row r="129" spans="1:4" x14ac:dyDescent="0.25">
      <c r="A129" s="40"/>
      <c r="B129" s="14" t="s">
        <v>22</v>
      </c>
      <c r="C129" s="38"/>
      <c r="D129" s="38"/>
    </row>
    <row r="130" spans="1:4" x14ac:dyDescent="0.25">
      <c r="A130" s="40"/>
      <c r="B130" s="14"/>
      <c r="C130" s="38"/>
      <c r="D130" s="38"/>
    </row>
    <row r="131" spans="1:4" x14ac:dyDescent="0.25">
      <c r="A131" s="40"/>
      <c r="B131" s="15" t="s">
        <v>23</v>
      </c>
      <c r="C131" s="38"/>
      <c r="D131" s="38"/>
    </row>
    <row r="132" spans="1:4" x14ac:dyDescent="0.25">
      <c r="A132" s="11"/>
      <c r="B132" s="14" t="s">
        <v>13</v>
      </c>
      <c r="C132" s="9"/>
      <c r="D132" s="10"/>
    </row>
    <row r="133" spans="1:4" x14ac:dyDescent="0.25">
      <c r="A133" s="40"/>
      <c r="B133" s="16" t="s">
        <v>24</v>
      </c>
      <c r="C133" s="38"/>
      <c r="D133" s="38"/>
    </row>
    <row r="134" spans="1:4" x14ac:dyDescent="0.25">
      <c r="A134" s="37"/>
      <c r="B134" s="16" t="s">
        <v>76</v>
      </c>
      <c r="C134" s="32"/>
      <c r="D134" s="32"/>
    </row>
    <row r="135" spans="1:4" x14ac:dyDescent="0.25">
      <c r="A135" s="41"/>
      <c r="B135" s="16" t="s">
        <v>77</v>
      </c>
      <c r="C135" s="34"/>
      <c r="D135" s="34"/>
    </row>
    <row r="136" spans="1:4" x14ac:dyDescent="0.25">
      <c r="A136" s="42"/>
      <c r="B136" s="14"/>
      <c r="C136" s="43"/>
      <c r="D136" s="44"/>
    </row>
    <row r="137" spans="1:4" x14ac:dyDescent="0.25">
      <c r="A137" s="42"/>
      <c r="B137" s="14" t="s">
        <v>78</v>
      </c>
      <c r="C137" s="43"/>
      <c r="D137" s="44"/>
    </row>
    <row r="138" spans="1:4" x14ac:dyDescent="0.25">
      <c r="A138" s="42"/>
      <c r="B138" s="14" t="s">
        <v>79</v>
      </c>
      <c r="C138" s="43"/>
      <c r="D138" s="44"/>
    </row>
    <row r="139" spans="1:4" x14ac:dyDescent="0.25">
      <c r="A139" s="42"/>
      <c r="B139" s="14"/>
      <c r="C139" s="34"/>
      <c r="D139" s="34"/>
    </row>
    <row r="140" spans="1:4" x14ac:dyDescent="0.25">
      <c r="A140" s="40"/>
      <c r="B140" s="8" t="s">
        <v>80</v>
      </c>
      <c r="C140" s="34"/>
      <c r="D140" s="34"/>
    </row>
    <row r="141" spans="1:4" x14ac:dyDescent="0.25">
      <c r="A141" s="37"/>
      <c r="B141" s="14" t="s">
        <v>81</v>
      </c>
      <c r="C141" s="34"/>
      <c r="D141" s="34"/>
    </row>
    <row r="142" spans="1:4" x14ac:dyDescent="0.25">
      <c r="A142" s="45"/>
      <c r="B142" s="14" t="s">
        <v>82</v>
      </c>
      <c r="C142" s="34"/>
      <c r="D142" s="34"/>
    </row>
    <row r="143" spans="1:4" x14ac:dyDescent="0.25">
      <c r="A143" s="45"/>
      <c r="B143" s="14" t="s">
        <v>83</v>
      </c>
      <c r="C143" s="34"/>
      <c r="D143" s="34"/>
    </row>
    <row r="144" spans="1:4" x14ac:dyDescent="0.25">
      <c r="A144" s="41"/>
      <c r="B144" s="14" t="s">
        <v>84</v>
      </c>
      <c r="C144" s="46"/>
      <c r="D144" s="46"/>
    </row>
    <row r="145" spans="1:4" x14ac:dyDescent="0.25">
      <c r="A145" s="40"/>
      <c r="B145" s="14" t="s">
        <v>85</v>
      </c>
      <c r="C145" s="34"/>
      <c r="D145" s="47"/>
    </row>
    <row r="146" spans="1:4" x14ac:dyDescent="0.25">
      <c r="A146" s="48"/>
      <c r="B146" s="14" t="s">
        <v>86</v>
      </c>
      <c r="C146" s="34"/>
      <c r="D146" s="34"/>
    </row>
    <row r="147" spans="1:4" x14ac:dyDescent="0.25">
      <c r="A147" s="49"/>
      <c r="B147" s="14" t="s">
        <v>87</v>
      </c>
      <c r="C147" s="34"/>
      <c r="D147" s="34"/>
    </row>
    <row r="148" spans="1:4" x14ac:dyDescent="0.25">
      <c r="A148" s="49"/>
      <c r="B148" s="14" t="s">
        <v>88</v>
      </c>
      <c r="C148" s="34"/>
      <c r="D148" s="34"/>
    </row>
    <row r="149" spans="1:4" x14ac:dyDescent="0.25">
      <c r="A149" s="49"/>
      <c r="B149" s="16" t="s">
        <v>89</v>
      </c>
      <c r="C149" s="34"/>
      <c r="D149" s="34"/>
    </row>
    <row r="150" spans="1:4" x14ac:dyDescent="0.25">
      <c r="A150" s="50"/>
      <c r="B150" s="16" t="s">
        <v>90</v>
      </c>
      <c r="C150" s="46"/>
      <c r="D150" s="46"/>
    </row>
    <row r="151" spans="1:4" x14ac:dyDescent="0.25">
      <c r="A151" s="41"/>
      <c r="B151" s="16" t="s">
        <v>91</v>
      </c>
      <c r="C151" s="34"/>
      <c r="D151" s="34"/>
    </row>
    <row r="152" spans="1:4" x14ac:dyDescent="0.25">
      <c r="A152" s="51"/>
      <c r="B152" s="16"/>
      <c r="C152" s="34"/>
      <c r="D152" s="34"/>
    </row>
    <row r="153" spans="1:4" x14ac:dyDescent="0.25">
      <c r="A153" s="49"/>
      <c r="B153" s="16" t="s">
        <v>92</v>
      </c>
      <c r="C153" s="34"/>
      <c r="D153" s="34"/>
    </row>
    <row r="154" spans="1:4" x14ac:dyDescent="0.25">
      <c r="A154" s="49"/>
      <c r="B154" s="16" t="s">
        <v>93</v>
      </c>
      <c r="C154" s="34"/>
      <c r="D154" s="34"/>
    </row>
    <row r="155" spans="1:4" x14ac:dyDescent="0.25">
      <c r="A155" s="49"/>
      <c r="B155" s="16" t="s">
        <v>94</v>
      </c>
      <c r="C155" s="34"/>
      <c r="D155" s="34"/>
    </row>
    <row r="156" spans="1:4" x14ac:dyDescent="0.25">
      <c r="A156" s="50"/>
      <c r="B156" s="16"/>
      <c r="C156" s="46"/>
      <c r="D156" s="46"/>
    </row>
    <row r="157" spans="1:4" x14ac:dyDescent="0.25">
      <c r="A157" s="41"/>
      <c r="B157" s="15" t="s">
        <v>95</v>
      </c>
      <c r="C157" s="34"/>
      <c r="D157" s="34"/>
    </row>
    <row r="158" spans="1:4" x14ac:dyDescent="0.25">
      <c r="A158" s="51"/>
      <c r="B158" s="16" t="s">
        <v>96</v>
      </c>
      <c r="C158" s="34"/>
      <c r="D158" s="34"/>
    </row>
    <row r="159" spans="1:4" x14ac:dyDescent="0.25">
      <c r="A159" s="49"/>
      <c r="B159" s="16" t="s">
        <v>97</v>
      </c>
      <c r="C159" s="34"/>
      <c r="D159" s="34"/>
    </row>
    <row r="160" spans="1:4" x14ac:dyDescent="0.25">
      <c r="A160" s="49"/>
      <c r="B160" s="16" t="s">
        <v>98</v>
      </c>
      <c r="C160" s="34"/>
      <c r="D160" s="34"/>
    </row>
    <row r="161" spans="1:6" x14ac:dyDescent="0.25">
      <c r="A161" s="50"/>
      <c r="B161" s="16"/>
      <c r="C161" s="34"/>
      <c r="D161" s="52"/>
    </row>
    <row r="162" spans="1:6" x14ac:dyDescent="0.25">
      <c r="A162" s="40"/>
      <c r="B162" s="8" t="s">
        <v>99</v>
      </c>
      <c r="C162" s="34"/>
      <c r="D162" s="52"/>
    </row>
    <row r="163" spans="1:6" x14ac:dyDescent="0.25">
      <c r="A163" s="48"/>
      <c r="B163" s="14" t="s">
        <v>100</v>
      </c>
      <c r="C163" s="34"/>
      <c r="D163" s="52"/>
    </row>
    <row r="164" spans="1:6" x14ac:dyDescent="0.25">
      <c r="A164" s="49"/>
      <c r="B164" s="14" t="s">
        <v>101</v>
      </c>
      <c r="C164" s="34"/>
      <c r="D164" s="53"/>
    </row>
    <row r="165" spans="1:6" x14ac:dyDescent="0.25">
      <c r="A165" s="49"/>
      <c r="B165" s="14"/>
      <c r="C165" s="34"/>
      <c r="D165" s="53"/>
    </row>
    <row r="166" spans="1:6" x14ac:dyDescent="0.25">
      <c r="A166" s="50"/>
      <c r="B166" s="17" t="s">
        <v>102</v>
      </c>
      <c r="C166" s="54"/>
      <c r="D166" s="55"/>
    </row>
    <row r="167" spans="1:6" ht="57.5" x14ac:dyDescent="0.25">
      <c r="A167" s="56"/>
      <c r="B167" s="16" t="s">
        <v>103</v>
      </c>
      <c r="C167" s="57"/>
      <c r="D167" s="58"/>
    </row>
    <row r="168" spans="1:6" x14ac:dyDescent="0.25">
      <c r="A168" s="56"/>
      <c r="B168" s="16"/>
      <c r="C168" s="57"/>
      <c r="D168" s="58"/>
    </row>
    <row r="169" spans="1:6" x14ac:dyDescent="0.25">
      <c r="A169" s="16"/>
      <c r="B169" s="59"/>
      <c r="C169" s="31"/>
      <c r="D169" s="32"/>
    </row>
    <row r="170" spans="1:6" x14ac:dyDescent="0.25">
      <c r="A170" s="37" t="s">
        <v>104</v>
      </c>
      <c r="B170" s="14" t="s">
        <v>106</v>
      </c>
      <c r="C170" s="57" t="s">
        <v>105</v>
      </c>
      <c r="D170" s="58">
        <v>1</v>
      </c>
      <c r="E170" s="66"/>
      <c r="F170" s="1">
        <f>D170*E170</f>
        <v>0</v>
      </c>
    </row>
    <row r="171" spans="1:6" x14ac:dyDescent="0.25">
      <c r="A171" s="37"/>
      <c r="B171" s="14"/>
      <c r="C171" s="57"/>
      <c r="D171" s="58"/>
    </row>
    <row r="172" spans="1:6" ht="99" customHeight="1" x14ac:dyDescent="0.25">
      <c r="A172" s="1">
        <v>2</v>
      </c>
      <c r="B172" s="16" t="s">
        <v>107</v>
      </c>
      <c r="C172" s="57" t="s">
        <v>108</v>
      </c>
      <c r="D172" s="58">
        <v>7</v>
      </c>
      <c r="E172" s="66"/>
      <c r="F172" s="1">
        <f>D172*E172</f>
        <v>0</v>
      </c>
    </row>
    <row r="173" spans="1:6" x14ac:dyDescent="0.25">
      <c r="A173" s="1">
        <v>3</v>
      </c>
      <c r="B173" s="69" t="s">
        <v>122</v>
      </c>
      <c r="C173" s="69"/>
      <c r="D173" s="69"/>
      <c r="E173" s="69"/>
      <c r="F173" s="1">
        <f>SUM(F170:F172)</f>
        <v>0</v>
      </c>
    </row>
    <row r="174" spans="1:6" x14ac:dyDescent="0.25">
      <c r="B174" s="69" t="s">
        <v>123</v>
      </c>
      <c r="C174" s="69"/>
      <c r="D174" s="69"/>
      <c r="E174" s="69"/>
      <c r="F174" s="1">
        <f>F175-F173</f>
        <v>0</v>
      </c>
    </row>
    <row r="175" spans="1:6" x14ac:dyDescent="0.25">
      <c r="B175" s="69" t="s">
        <v>124</v>
      </c>
      <c r="C175" s="69"/>
      <c r="D175" s="69"/>
      <c r="E175" s="69"/>
      <c r="F175" s="1">
        <f>F173*1.22</f>
        <v>0</v>
      </c>
    </row>
    <row r="178" spans="2:2" ht="13" x14ac:dyDescent="0.25">
      <c r="B178" s="65" t="s">
        <v>125</v>
      </c>
    </row>
    <row r="180" spans="2:2" ht="13" x14ac:dyDescent="0.25">
      <c r="B180" s="65" t="s">
        <v>126</v>
      </c>
    </row>
    <row r="183" spans="2:2" x14ac:dyDescent="0.25">
      <c r="B183" s="70" t="s">
        <v>127</v>
      </c>
    </row>
  </sheetData>
  <mergeCells count="4">
    <mergeCell ref="A8:B8"/>
    <mergeCell ref="B173:E173"/>
    <mergeCell ref="B174:E174"/>
    <mergeCell ref="B175:E175"/>
  </mergeCells>
  <pageMargins left="0.7" right="0.7" top="0.75" bottom="0.75" header="0.3" footer="0.3"/>
  <pageSetup paperSize="9" scale="7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Delovni listi</vt:lpstr>
      </vt:variant>
      <vt:variant>
        <vt:i4>1</vt:i4>
      </vt:variant>
      <vt:variant>
        <vt:lpstr>Imenovani obsegi</vt:lpstr>
      </vt:variant>
      <vt:variant>
        <vt:i4>1</vt:i4>
      </vt:variant>
    </vt:vector>
  </HeadingPairs>
  <TitlesOfParts>
    <vt:vector size="2" baseType="lpstr">
      <vt:lpstr>Dobava klimatske naprave</vt:lpstr>
      <vt:lpstr>'Dobava klimatske naprave'!Področje_tiskanja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Damijan Režonja</dc:creator>
  <cp:lastModifiedBy>Marjetka Rebek</cp:lastModifiedBy>
  <cp:lastPrinted>2025-04-15T12:38:27Z</cp:lastPrinted>
  <dcterms:created xsi:type="dcterms:W3CDTF">2025-04-02T10:12:32Z</dcterms:created>
  <dcterms:modified xsi:type="dcterms:W3CDTF">2025-04-17T10:57:59Z</dcterms:modified>
</cp:coreProperties>
</file>